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84" documentId="120_S{2AC9BD13-BADA-5192-A53E-5A8FF88502F6}" xr6:coauthVersionLast="47" xr6:coauthVersionMax="47" xr10:uidLastSave="{F8EB6571-8BB9-4A06-8E61-6EBE5C52DF1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<sst xmlns="http://schemas.openxmlformats.org/spreadsheetml/2006/main" count="180288" uniqueCount="39127">
  <si>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</si>
  <si>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</si>
  <si>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</si>
  <si>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</si>
  <si>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</si>
  <si>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</si>
  <si>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</si>
  <si>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</si>
  <si>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</si>
  <si>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</si>
  <si>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</si>
  <si>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</si>
  <si>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</si>
  <si>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</si>
  <si>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</si>
  <si>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</si>
  <si>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</si>
  <si>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</si>
  <si>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</si>
  <si>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</si>
  <si>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</si>
  <si>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</si>
  <si>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</si>
  <si>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</si>
  <si>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</si>
  <si>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</si>
  <si>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</si>
  <si>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</si>
  <si>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</si>
  <si>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</si>
  <si>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</si>
  <si>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</si>
  <si>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</si>
  <si>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</si>
  <si>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</si>
  <si>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</si>
  <si>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</si>
  <si>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</si>
  <si>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</si>
  <si>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</si>
  <si>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</si>
  <si>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</si>
  <si>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</si>
  <si>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</si>
  <si>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</si>
  <si>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</si>
  <si>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</si>
  <si>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</si>
  <si>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</si>
  <si>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</si>
  <si>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</si>
  <si>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</si>
  <si>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</si>
  <si>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</si>
  <si>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</si>
  <si>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</si>
  <si>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</si>
  <si>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</si>
  <si>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</si>
  <si>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</si>
  <si>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</si>
  <si>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</si>
  <si>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</si>
  <si>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</si>
  <si>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</si>
  <si>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</si>
  <si>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</si>
  <si>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</si>
  <si>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</si>
  <si>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</si>
  <si>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</si>
  <si>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</si>
  <si>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</si>
  <si>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</si>
  <si>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</si>
  <si>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</si>
  <si>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</si>
  <si>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</si>
  <si>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</si>
  <si>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</si>
  <si>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</si>
  <si>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</si>
  <si>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</si>
  <si>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</si>
  <si>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</si>
  <si>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</si>
  <si>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</si>
  <si>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</si>
  <si>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</si>
  <si>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</si>
  <si>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</si>
  <si>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</si>
  <si>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</si>
  <si>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</si>
  <si>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</si>
  <si>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</si>
  <si>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</si>
  <si>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</si>
  <si>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</si>
  <si>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</si>
  <si>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</si>
  <si>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</si>
  <si>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</si>
  <si>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</si>
  <si>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</si>
  <si>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</si>
  <si>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</si>
  <si>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</si>
  <si>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</si>
  <si>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</si>
  <si>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</si>
  <si>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</si>
  <si>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</si>
  <si>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</si>
  <si>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</si>
  <si>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</si>
  <si>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</si>
  <si>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</si>
  <si>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</si>
  <si>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</si>
  <si>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</si>
  <si>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</si>
  <si>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</si>
  <si>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</si>
  <si>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</si>
  <si>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</si>
  <si>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</si>
  <si>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</si>
  <si>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</si>
  <si>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</si>
  <si>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</si>
  <si>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</si>
  <si>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</si>
  <si>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</si>
  <si>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</si>
  <si>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</si>
  <si>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</si>
  <si>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</si>
  <si>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</si>
  <si>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</si>
  <si>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</si>
  <si>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</si>
  <si>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</si>
  <si>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</si>
  <si>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</si>
  <si>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</si>
  <si>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</si>
  <si>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</si>
  <si>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</si>
  <si>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</si>
  <si>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</si>
  <si>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</si>
  <si>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</si>
  <si>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</si>
  <si>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</si>
  <si>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</si>
  <si>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</si>
  <si>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</si>
  <si>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</si>
  <si>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</si>
  <si>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</si>
  <si>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</si>
  <si>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</si>
  <si>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</si>
  <si>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</si>
  <si>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</si>
  <si>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</si>
  <si>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</si>
  <si>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</si>
  <si>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</si>
  <si>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</si>
  <si>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</si>
  <si>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</si>
  <si>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</si>
  <si>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</si>
  <si>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</si>
  <si>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</si>
  <si>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</si>
  <si>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</si>
  <si>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</si>
  <si>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</si>
  <si>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</si>
  <si>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</si>
  <si>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</si>
  <si>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</si>
  <si>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</si>
  <si>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</si>
  <si>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</si>
  <si>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</si>
  <si>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</si>
  <si>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</si>
  <si>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</si>
  <si>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</si>
  <si>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</si>
  <si>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</si>
  <si>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</si>
  <si>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</si>
  <si>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</si>
  <si>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</si>
  <si>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</si>
  <si>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</si>
  <si>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</si>
  <si>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</si>
  <si>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</si>
  <si>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</si>
  <si>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</si>
  <si>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</si>
  <si>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</si>
  <si>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</si>
  <si>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</si>
  <si>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</si>
  <si>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</si>
  <si>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</si>
  <si>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</si>
  <si>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</si>
  <si>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</si>
  <si>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</si>
  <si>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</si>
  <si>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</si>
  <si>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</si>
  <si>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</si>
  <si>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</si>
  <si>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</si>
  <si>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</si>
  <si>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</si>
  <si>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</si>
  <si>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</si>
  <si>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</si>
  <si>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</si>
  <si>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</si>
  <si>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</si>
  <si>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</si>
  <si>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</si>
  <si>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</si>
  <si>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</si>
  <si>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</si>
  <si>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</si>
  <si>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</si>
  <si>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</si>
  <si>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</si>
  <si>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</si>
  <si>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</si>
  <si>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</si>
  <si>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</si>
  <si>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</si>
  <si>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</si>
  <si>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</si>
  <si>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</si>
  <si>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</si>
  <si>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</si>
  <si>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</si>
  <si>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</si>
  <si>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</si>
  <si>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</si>
  <si>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</si>
  <si>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</si>
  <si>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</si>
  <si>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</si>
  <si>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</si>
  <si>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</si>
  <si>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</si>
  <si>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</si>
  <si>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</si>
  <si>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</si>
  <si>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</si>
  <si>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</si>
  <si>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</si>
  <si>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</si>
  <si>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</si>
  <si>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</si>
  <si>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</si>
  <si>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</si>
  <si>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</si>
  <si>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</si>
  <si>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</si>
  <si>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</si>
  <si>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</si>
  <si>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</si>
  <si>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</si>
  <si>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</si>
  <si>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</si>
  <si>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</si>
  <si>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</si>
  <si>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</si>
  <si>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</si>
  <si>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</si>
  <si>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</si>
  <si>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</si>
  <si>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</si>
  <si>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</si>
  <si>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</si>
  <si>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</si>
  <si>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</si>
  <si>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</si>
  <si>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</si>
  <si>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</si>
  <si>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</si>
  <si>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</si>
  <si>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</si>
  <si>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</si>
  <si>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</si>
  <si>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</si>
  <si>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</si>
  <si>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</si>
  <si>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</si>
  <si>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</si>
  <si>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</si>
  <si>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</si>
  <si>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</si>
  <si>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</si>
  <si>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</si>
  <si>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</si>
  <si>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</si>
  <si>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</si>
  <si>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</si>
  <si>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</si>
  <si>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</si>
  <si>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</si>
  <si>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</si>
  <si>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</si>
  <si>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</si>
  <si>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</si>
  <si>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</si>
  <si>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</si>
  <si>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</si>
  <si>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</si>
  <si>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</si>
  <si>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</si>
  <si>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</si>
  <si>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</si>
  <si>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</si>
  <si>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</si>
  <si>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</si>
  <si>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</si>
  <si>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</si>
  <si>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</si>
  <si>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</si>
  <si>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</si>
  <si>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</si>
  <si>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</si>
  <si>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</si>
  <si>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</si>
  <si>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</si>
  <si>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</si>
  <si>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</si>
  <si>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</si>
  <si>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</si>
  <si>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</si>
  <si>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</si>
  <si>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</si>
  <si>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</si>
  <si>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</si>
  <si>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</si>
  <si>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</si>
  <si>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</si>
  <si>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</si>
  <si>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</si>
  <si>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</si>
  <si>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</si>
  <si>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</si>
  <si>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</si>
  <si>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</si>
  <si>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</si>
  <si>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</si>
  <si>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</si>
  <si>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</si>
  <si>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</si>
  <si>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</si>
  <si>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</si>
  <si>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</si>
  <si>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</si>
  <si>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</si>
  <si>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</si>
  <si>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</si>
  <si>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</si>
  <si>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</si>
  <si>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</si>
  <si>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</si>
  <si>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</si>
  <si>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</si>
  <si>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</si>
  <si>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</si>
  <si>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</si>
  <si>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</si>
  <si>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</si>
  <si>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</si>
  <si>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</si>
  <si>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</si>
  <si>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</si>
  <si>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</si>
  <si>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</si>
  <si>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</si>
  <si>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</si>
  <si>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</si>
  <si>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</si>
  <si>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</si>
  <si>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</si>
  <si>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</si>
  <si>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</si>
  <si>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</si>
  <si>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</si>
  <si>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</si>
  <si>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</si>
  <si>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</si>
  <si>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</si>
  <si>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</si>
  <si>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</si>
  <si>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</si>
  <si>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</si>
  <si>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</si>
  <si>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</si>
  <si>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</si>
  <si>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</si>
  <si>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</si>
  <si>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</si>
  <si>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</si>
  <si>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</si>
  <si>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</si>
  <si>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</si>
  <si>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</si>
  <si>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</si>
  <si>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</si>
  <si>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</si>
  <si>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</si>
  <si>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</si>
  <si>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</si>
  <si>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</si>
  <si>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</si>
  <si>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</si>
  <si>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</si>
  <si>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</si>
  <si>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</si>
  <si>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</si>
  <si>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</si>
  <si>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</si>
  <si>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</si>
  <si>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</si>
  <si>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</si>
  <si>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</si>
  <si>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</si>
  <si>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</si>
  <si>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</si>
  <si>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</si>
  <si>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</si>
  <si>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</si>
  <si>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</si>
  <si>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</si>
  <si>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</si>
  <si>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</si>
  <si>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</si>
  <si>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</si>
  <si>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</si>
  <si>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</si>
  <si>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</si>
  <si>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</si>
  <si>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</si>
  <si>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</si>
  <si>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</si>
  <si>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</si>
  <si>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</si>
  <si>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</si>
  <si>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</si>
  <si>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</si>
  <si>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</si>
  <si>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</si>
  <si>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</si>
  <si>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</si>
  <si>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</si>
  <si>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</si>
  <si>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</si>
  <si>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</si>
  <si>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</si>
  <si>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</si>
  <si>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</si>
  <si>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</si>
  <si>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</si>
  <si>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</si>
  <si>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</si>
  <si>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</si>
  <si>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</si>
  <si>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</si>
  <si>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</si>
  <si>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</si>
  <si>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</si>
  <si>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</si>
  <si>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</si>
  <si>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</si>
  <si>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</si>
  <si>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</si>
  <si>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</si>
  <si>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</si>
  <si>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</si>
  <si>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</si>
  <si>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</si>
  <si>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</si>
  <si>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</si>
  <si>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</si>
  <si>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</si>
  <si>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</si>
  <si>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</si>
  <si>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</si>
  <si>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</si>
  <si>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</si>
  <si>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</si>
  <si>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</si>
  <si>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</si>
  <si>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</si>
  <si>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</si>
  <si>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</si>
  <si>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</si>
  <si>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</si>
  <si>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</si>
  <si>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</si>
  <si>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</si>
  <si>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</si>
  <si>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</si>
  <si>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</si>
  <si>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</si>
  <si>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</si>
  <si>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</si>
  <si>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</si>
  <si>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</si>
  <si>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</si>
  <si>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</si>
  <si>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</si>
  <si>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</si>
  <si>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</si>
  <si>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</si>
  <si>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</si>
  <si>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</si>
  <si>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</si>
  <si>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</si>
  <si>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</si>
  <si>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</si>
  <si>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</si>
  <si>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</si>
  <si>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</si>
  <si>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</si>
  <si>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</si>
  <si>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</si>
  <si>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</si>
  <si>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</si>
  <si>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</si>
  <si>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</si>
  <si>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</si>
  <si>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</si>
  <si>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</si>
  <si>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</si>
  <si>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</si>
  <si>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</si>
  <si>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</si>
  <si>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</si>
  <si>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</si>
  <si>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</si>
  <si>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</si>
  <si>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</si>
  <si>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</si>
  <si>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</si>
  <si>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</si>
  <si>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</si>
  <si>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</si>
  <si>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</si>
  <si>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</si>
  <si>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</si>
  <si>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</si>
  <si>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</si>
  <si>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</si>
  <si>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</si>
  <si>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</si>
  <si>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</si>
  <si>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</si>
  <si>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</si>
  <si>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</si>
  <si>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</si>
  <si>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</si>
  <si>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</si>
  <si>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</si>
  <si>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</si>
  <si>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</si>
  <si>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</si>
  <si>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</si>
  <si>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</si>
  <si>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</si>
  <si>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</si>
  <si>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</si>
  <si>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</si>
  <si>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</si>
  <si>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</si>
  <si>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</si>
  <si>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</si>
  <si>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</si>
  <si>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</si>
  <si>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</si>
  <si>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</si>
  <si>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</si>
  <si>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</si>
  <si>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</si>
  <si>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</si>
  <si>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</si>
  <si>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</si>
  <si>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</si>
  <si>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</si>
  <si>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</si>
  <si>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</si>
  <si>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</si>
  <si>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</si>
  <si>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</si>
  <si>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</si>
  <si>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</si>
  <si>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</si>
  <si>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</si>
  <si>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</si>
  <si>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</si>
  <si>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</si>
  <si>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</si>
  <si>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</si>
  <si>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</si>
  <si>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</si>
  <si>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</si>
  <si>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</si>
  <si>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</si>
  <si>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</si>
  <si>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</si>
  <si>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</si>
  <si>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</si>
  <si>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</si>
  <si>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</si>
  <si>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</si>
  <si>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</si>
  <si>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</si>
  <si>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</si>
  <si>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</si>
  <si>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</si>
  <si>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</si>
  <si>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</si>
  <si>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</si>
  <si>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</si>
  <si>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</si>
  <si>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</si>
  <si>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</si>
  <si>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</si>
  <si>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</si>
  <si>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</si>
  <si>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</si>
  <si>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</si>
  <si>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</si>
  <si>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</si>
  <si>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</si>
  <si>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</si>
  <si>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</si>
  <si>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</si>
  <si>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</si>
  <si>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</si>
  <si>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</si>
  <si>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</si>
  <si>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</si>
  <si>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</si>
  <si>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</si>
  <si>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</si>
  <si>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</si>
  <si>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</si>
  <si>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</si>
  <si>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</si>
  <si>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</si>
  <si>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</si>
  <si>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</si>
  <si>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</si>
  <si>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</si>
  <si>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</si>
  <si>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</si>
  <si>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</si>
  <si>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</si>
  <si>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</si>
  <si>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</si>
  <si>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</si>
  <si>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</si>
  <si>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</si>
  <si>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</si>
  <si>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</si>
  <si>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</si>
  <si>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</si>
  <si>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</si>
  <si>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</si>
  <si>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</si>
  <si>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</si>
  <si>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</si>
  <si>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</si>
  <si>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</si>
  <si>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</si>
  <si>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</si>
  <si>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</si>
  <si>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</si>
  <si>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</si>
  <si>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</si>
  <si>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</si>
  <si>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</si>
  <si>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</si>
  <si>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</si>
  <si>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</si>
  <si>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</si>
  <si>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</si>
  <si>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</si>
  <si>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</si>
  <si>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</si>
  <si>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</si>
  <si>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</si>
  <si>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</si>
  <si>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</si>
  <si>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</si>
  <si>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</si>
  <si>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</si>
  <si>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</si>
  <si>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</si>
  <si>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</si>
  <si>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</si>
  <si>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</si>
  <si>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</si>
  <si>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</si>
  <si>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</si>
  <si>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</si>
  <si>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</si>
  <si>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</si>
  <si>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</si>
  <si>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</si>
  <si>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</si>
  <si>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</si>
  <si>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</si>
  <si>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</si>
  <si>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</si>
  <si>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</si>
  <si>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</si>
  <si>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</si>
  <si>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</si>
  <si>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</si>
  <si>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</si>
  <si>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</si>
  <si>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</si>
  <si>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</si>
  <si>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</si>
  <si>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</si>
  <si>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</si>
  <si>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</si>
  <si>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</si>
  <si>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</si>
  <si>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</si>
  <si>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</si>
  <si>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</si>
  <si>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</si>
  <si>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</si>
  <si>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</si>
  <si>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</si>
  <si>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</si>
  <si>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</si>
  <si>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</si>
  <si>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</si>
  <si>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</si>
  <si>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</si>
  <si>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</si>
  <si>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</si>
  <si>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</si>
  <si>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</si>
  <si>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</si>
  <si>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</si>
  <si>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</si>
  <si>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</si>
  <si>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</si>
  <si>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</si>
  <si>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</si>
  <si>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</si>
  <si>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</si>
  <si>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</si>
  <si>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</si>
  <si>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</si>
  <si>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</si>
  <si>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</si>
  <si>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</si>
  <si>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</si>
  <si>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</si>
  <si>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</si>
  <si>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</si>
  <si>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</si>
  <si>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</si>
  <si>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</si>
  <si>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</si>
  <si>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</si>
  <si>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</si>
  <si>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</si>
  <si>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</si>
  <si>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</si>
  <si>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</si>
  <si>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</si>
  <si>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</si>
  <si>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</si>
  <si>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</si>
  <si>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</si>
  <si>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</si>
  <si>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</si>
  <si>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</si>
  <si>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</si>
  <si>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</si>
  <si>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</si>
  <si>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</si>
  <si>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</si>
  <si>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</si>
  <si>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</si>
  <si>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</si>
  <si>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</si>
  <si>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</si>
  <si>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</si>
  <si>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</si>
  <si>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</si>
  <si>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</si>
  <si>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</si>
  <si>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</si>
  <si>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</si>
  <si>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</si>
  <si>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</si>
  <si>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</si>
  <si>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</si>
  <si>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</si>
  <si>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</si>
  <si>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</si>
  <si>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</si>
  <si>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</si>
  <si>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</si>
  <si>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</si>
  <si>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</si>
  <si>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</si>
  <si>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</si>
  <si>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</si>
  <si>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</si>
  <si>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</si>
  <si>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</si>
  <si>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</si>
  <si>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</si>
  <si>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</si>
  <si>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</si>
  <si>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</si>
  <si>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</si>
  <si>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</si>
  <si>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</si>
  <si>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</si>
  <si>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</si>
  <si>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</si>
  <si>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</si>
  <si>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</si>
  <si>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</si>
  <si>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</si>
  <si>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</si>
  <si>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</si>
  <si>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</si>
  <si>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</si>
  <si>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</si>
  <si>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</si>
  <si>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</si>
  <si>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</si>
  <si>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</si>
  <si>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</si>
  <si>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</si>
  <si>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</si>
  <si>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</si>
  <si>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</si>
  <si>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</si>
  <si>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</si>
  <si>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</si>
  <si>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</si>
  <si>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</si>
  <si>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</si>
  <si>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</si>
  <si>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</si>
  <si>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</si>
  <si>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</si>
  <si>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</si>
  <si>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</si>
  <si>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</si>
  <si>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</si>
  <si>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</si>
  <si>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</si>
  <si>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</si>
  <si>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</si>
  <si>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</si>
  <si>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</si>
  <si>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</si>
  <si>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</si>
  <si>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</si>
  <si>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</si>
  <si>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</si>
  <si>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</si>
  <si>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</si>
  <si>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</si>
  <si>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</si>
  <si>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</si>
  <si>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</si>
  <si>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</si>
  <si>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</si>
  <si>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</si>
  <si>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</si>
  <si>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</si>
  <si>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</si>
  <si>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</si>
  <si>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</si>
  <si>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</si>
  <si>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</si>
  <si>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</si>
  <si>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</si>
  <si>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</si>
  <si>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</si>
  <si>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</si>
  <si>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</si>
  <si>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</si>
  <si>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</si>
  <si>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</si>
  <si>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</si>
  <si>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</si>
  <si>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</si>
  <si>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</si>
  <si>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</si>
  <si>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</si>
  <si>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</si>
  <si>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</si>
  <si>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</si>
  <si>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</si>
  <si>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</si>
  <si>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</si>
  <si>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</si>
  <si>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</si>
  <si>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</si>
  <si>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</si>
  <si>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</si>
  <si>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</si>
  <si>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</si>
  <si>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</si>
  <si>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</si>
  <si>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</si>
  <si>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</si>
  <si>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</si>
  <si>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</si>
  <si>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</si>
  <si>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</si>
  <si>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</si>
  <si>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</si>
  <si>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</si>
  <si>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</si>
  <si>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</si>
  <si>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</si>
  <si>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</si>
  <si>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</si>
  <si>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</si>
  <si>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</si>
  <si>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</si>
  <si>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</si>
  <si>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</si>
  <si>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</si>
  <si>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</si>
  <si>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</si>
  <si>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</si>
  <si>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</si>
  <si>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</si>
  <si>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</si>
  <si>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</si>
  <si>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</si>
  <si>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</si>
  <si>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</si>
  <si>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</si>
  <si>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</si>
  <si>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</si>
  <si>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</si>
  <si>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</si>
  <si>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</si>
  <si>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</si>
  <si>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</si>
  <si>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</si>
  <si>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</si>
  <si>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</si>
  <si>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</si>
  <si>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</si>
  <si>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</si>
  <si>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</si>
  <si>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</si>
  <si>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</si>
  <si>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</si>
  <si>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</si>
  <si>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</si>
  <si>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</si>
  <si>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</si>
  <si>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</si>
  <si>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</si>
  <si>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</si>
  <si>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</si>
  <si>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</si>
  <si>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</si>
  <si>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</si>
  <si>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</si>
  <si>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</si>
  <si>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</si>
  <si>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</si>
  <si>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</si>
  <si>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</si>
  <si>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</si>
  <si>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</si>
  <si>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</si>
  <si>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</si>
  <si>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</si>
  <si>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</si>
  <si>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</si>
  <si>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</si>
  <si>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</si>
  <si>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</si>
  <si>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</si>
  <si>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</si>
  <si>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</si>
  <si>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</si>
  <si>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</si>
  <si>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</si>
  <si>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</si>
  <si>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</si>
  <si>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</si>
  <si>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</si>
  <si>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</si>
  <si>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</si>
  <si>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</si>
  <si>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</si>
  <si>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</si>
  <si>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</si>
  <si>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</si>
  <si>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</si>
  <si>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</si>
  <si>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</si>
  <si>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</si>
  <si>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</si>
  <si>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</si>
  <si>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</si>
  <si>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</si>
  <si>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</si>
  <si>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</si>
  <si>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</si>
  <si>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</si>
  <si>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</si>
  <si>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</si>
  <si>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</si>
  <si>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</si>
  <si>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</si>
  <si>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</si>
  <si>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</si>
  <si>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</si>
  <si>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</si>
  <si>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</si>
  <si>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</si>
  <si>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</si>
  <si>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</si>
  <si>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</si>
  <si>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</si>
  <si>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</si>
  <si>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</si>
  <si>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</si>
  <si>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</si>
  <si>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</si>
  <si>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</si>
  <si>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</si>
  <si>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</si>
  <si>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</si>
  <si>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</si>
  <si>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</si>
  <si>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</si>
  <si>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</si>
  <si>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</si>
  <si>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</si>
  <si>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</si>
  <si>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</si>
  <si>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</si>
  <si>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</si>
  <si>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</si>
  <si>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</si>
  <si>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</si>
  <si>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</si>
  <si>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</si>
  <si>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</si>
  <si>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</si>
  <si>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</si>
  <si>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</si>
  <si>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</si>
  <si>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</si>
  <si>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</si>
  <si>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</si>
  <si>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</si>
  <si>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</si>
  <si>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</si>
  <si>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</si>
  <si>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</si>
  <si>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</si>
  <si>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</si>
  <si>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</si>
  <si>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</si>
  <si>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</si>
  <si>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</si>
  <si>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</si>
  <si>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</si>
  <si>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</si>
  <si>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</si>
  <si>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</si>
  <si>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</si>
  <si>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</si>
  <si>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</si>
  <si>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</si>
  <si>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</si>
  <si>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</si>
  <si>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</si>
  <si>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</si>
  <si>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</si>
  <si>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</si>
  <si>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</si>
  <si>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</si>
  <si>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</si>
  <si>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</si>
  <si>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</si>
  <si>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</si>
  <si>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</si>
  <si>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</si>
  <si>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</si>
  <si>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</si>
  <si>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</si>
  <si>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</si>
  <si>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</si>
  <si>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</si>
  <si>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</si>
  <si>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</si>
  <si>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</si>
  <si>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</si>
  <si>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</si>
  <si>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</si>
  <si>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</si>
  <si>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</si>
  <si>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</si>
  <si>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</si>
  <si>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</si>
  <si>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</si>
  <si>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</si>
  <si>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</si>
  <si>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</si>
  <si>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</si>
  <si>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</si>
  <si>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</si>
  <si>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</si>
  <si>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</si>
  <si>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</si>
  <si>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</si>
  <si>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</si>
  <si>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</si>
  <si>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</si>
  <si>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</si>
  <si>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</si>
  <si>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</si>
  <si>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</si>
  <si>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</si>
  <si>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</si>
  <si>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</si>
  <si>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</si>
  <si>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</si>
  <si>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</si>
  <si>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</si>
  <si>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</si>
  <si>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</si>
  <si>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</si>
  <si>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</si>
  <si>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</si>
  <si>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</si>
  <si>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</si>
  <si>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</si>
  <si>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</si>
  <si>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</si>
  <si>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</si>
  <si>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</si>
  <si>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</si>
  <si>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</si>
  <si>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</si>
  <si>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</si>
  <si>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</si>
  <si>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</si>
  <si>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</si>
  <si>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</si>
  <si>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</si>
  <si>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</si>
  <si>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</si>
  <si>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</si>
  <si>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</si>
  <si>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</si>
  <si>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</si>
  <si>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</si>
  <si>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</si>
  <si>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</si>
  <si>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</si>
  <si>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</si>
  <si>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</si>
  <si>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</si>
  <si>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</si>
  <si>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</si>
  <si>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</si>
  <si>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</si>
  <si>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</si>
  <si>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</si>
  <si>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</si>
  <si>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</si>
  <si>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</si>
  <si>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</si>
  <si>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</si>
  <si>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</si>
  <si>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</si>
  <si>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</si>
  <si>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</si>
  <si>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</si>
  <si>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</si>
  <si>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</si>
  <si>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</si>
  <si>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</si>
  <si>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</si>
  <si>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</si>
  <si>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</si>
  <si>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</si>
  <si>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</si>
  <si>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</si>
  <si>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</si>
  <si>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</si>
  <si>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</si>
  <si>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</si>
  <si>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</si>
  <si>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</si>
  <si>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</si>
  <si>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</si>
  <si>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</si>
  <si>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</si>
  <si>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</si>
  <si>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</si>
  <si>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</si>
  <si>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</si>
  <si>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</si>
  <si>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</si>
  <si>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</si>
  <si>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</si>
  <si>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</si>
  <si>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</si>
  <si>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</si>
  <si>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</si>
  <si>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</si>
  <si>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</si>
  <si>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</si>
  <si>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</si>
  <si>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</si>
  <si>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</si>
  <si>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</si>
  <si>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</si>
  <si>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</si>
  <si>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</si>
  <si>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</si>
  <si>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</si>
  <si>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</si>
  <si>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</si>
  <si>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</si>
  <si>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</si>
  <si>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</si>
  <si>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</si>
  <si>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</si>
  <si>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</si>
  <si>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</si>
  <si>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</si>
  <si>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</si>
  <si>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</si>
  <si>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</si>
  <si>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</si>
  <si>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</si>
  <si>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</si>
  <si>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</si>
  <si>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</si>
  <si>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</si>
  <si>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</si>
  <si>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</si>
  <si>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</si>
  <si>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</si>
  <si>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</si>
  <si>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</si>
  <si>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</si>
  <si>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</si>
  <si>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</si>
  <si>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</si>
  <si>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</si>
  <si>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</si>
  <si>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</si>
  <si>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</si>
  <si>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</si>
  <si>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</si>
  <si>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</si>
  <si>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</si>
  <si>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</si>
  <si>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</si>
  <si>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</si>
  <si>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</si>
  <si>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</si>
  <si>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</si>
  <si>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</si>
  <si>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</si>
  <si>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</si>
  <si>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</si>
  <si>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</si>
  <si>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</si>
  <si>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</si>
  <si>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</si>
  <si>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</si>
  <si>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</si>
  <si>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</si>
  <si>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</si>
  <si>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</si>
  <si>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</si>
  <si>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</si>
  <si>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</si>
  <si>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</si>
  <si>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</si>
  <si>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</si>
  <si>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</si>
  <si>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</si>
  <si>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</si>
  <si>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</si>
  <si>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</si>
  <si>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</si>
  <si>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</si>
  <si>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</si>
  <si>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</si>
  <si>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</si>
  <si>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</si>
  <si>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</si>
  <si>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</si>
  <si>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</si>
  <si>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</si>
  <si>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</si>
  <si>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</si>
  <si>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</si>
  <si>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</si>
  <si>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</si>
  <si>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</si>
  <si>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</si>
  <si>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</si>
  <si>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</si>
  <si>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</si>
  <si>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</si>
  <si>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</si>
  <si>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</si>
  <si>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</si>
  <si>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</si>
  <si>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</si>
  <si>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</si>
  <si>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</si>
  <si>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</si>
  <si>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</si>
  <si>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</si>
  <si>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</si>
  <si>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</si>
  <si>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</si>
  <si>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</si>
  <si>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</si>
  <si>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</si>
  <si>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</si>
  <si>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</si>
  <si>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</si>
  <si>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</si>
  <si>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</si>
  <si>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</si>
  <si>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</si>
  <si>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</si>
  <si>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</si>
  <si>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</si>
  <si>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</si>
  <si>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</si>
  <si>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</si>
  <si>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</si>
  <si>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</si>
  <si>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</si>
  <si>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</si>
  <si>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</si>
  <si>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</si>
  <si>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</si>
  <si>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</si>
  <si>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</si>
  <si>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</si>
  <si>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</si>
  <si>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</si>
  <si>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</si>
  <si>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</si>
  <si>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</si>
  <si>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</si>
  <si>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</si>
  <si>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</si>
  <si>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</si>
  <si>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</si>
  <si>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</si>
  <si>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</si>
  <si>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</si>
  <si>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</si>
  <si>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</si>
  <si>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</si>
  <si>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</si>
  <si>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</si>
  <si>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</si>
  <si>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</si>
  <si>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</si>
  <si>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</si>
  <si>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</si>
  <si>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</si>
  <si>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</si>
  <si>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</si>
  <si>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</si>
  <si>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</si>
  <si>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</si>
  <si>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</si>
  <si>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</si>
  <si>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</si>
  <si>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</si>
  <si>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</si>
  <si>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</si>
  <si>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</si>
  <si>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</si>
  <si>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</si>
  <si>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</si>
  <si>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</si>
  <si>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</si>
  <si>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</si>
  <si>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</si>
  <si>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</si>
  <si>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</si>
  <si>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</si>
  <si>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</si>
  <si>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</si>
  <si>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</si>
  <si>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</si>
  <si>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</si>
  <si>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</si>
  <si>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</si>
  <si>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</si>
  <si>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</si>
  <si>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</si>
  <si>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</si>
  <si>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</si>
  <si>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</si>
  <si>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</si>
  <si>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</si>
  <si>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</si>
  <si>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</si>
  <si>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</si>
  <si>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</si>
  <si>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</si>
  <si>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</si>
  <si>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</si>
  <si>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</si>
  <si>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</si>
  <si>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</si>
  <si>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</si>
  <si>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</si>
  <si>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</si>
  <si>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</si>
  <si>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</si>
  <si>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</si>
  <si>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</si>
  <si>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</si>
  <si>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</si>
  <si>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</si>
  <si>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</si>
  <si>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</si>
  <si>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</si>
  <si>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</si>
  <si>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</si>
  <si>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</si>
  <si>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</si>
  <si>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</si>
  <si>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</si>
  <si>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</si>
  <si>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</si>
  <si>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</si>
  <si>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</si>
  <si>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</si>
  <si>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</si>
  <si>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</si>
  <si>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</si>
  <si>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</si>
  <si>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</si>
  <si>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</si>
  <si>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</si>
  <si>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</si>
  <si>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</si>
  <si>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</si>
  <si>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</si>
  <si>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</si>
  <si>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</si>
  <si>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</si>
  <si>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</si>
  <si>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</si>
  <si>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</si>
  <si>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</si>
  <si>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</si>
  <si>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</si>
  <si>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</si>
  <si>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</si>
  <si>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</si>
  <si>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</si>
  <si>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</si>
  <si>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</si>
  <si>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</si>
  <si>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</si>
  <si>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</si>
  <si>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</si>
  <si>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</si>
  <si>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</si>
  <si>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</si>
  <si>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</si>
  <si>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</si>
  <si>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</si>
  <si>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</si>
  <si>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</si>
  <si>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</si>
  <si>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</si>
  <si>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</si>
  <si>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</si>
  <si>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</si>
  <si>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</si>
  <si>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</si>
  <si>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</si>
  <si>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</si>
  <si>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</si>
  <si>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</si>
  <si>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</si>
  <si>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</si>
  <si>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</si>
  <si>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</si>
  <si>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</si>
  <si>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</si>
  <si>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</si>
  <si>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</si>
  <si>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</si>
  <si>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</si>
  <si>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</si>
  <si>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</si>
  <si>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</si>
  <si>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</si>
  <si>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</si>
  <si>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</si>
  <si>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</si>
  <si>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</si>
  <si>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</si>
  <si>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</si>
  <si>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</si>
  <si>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</si>
  <si>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</si>
  <si>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</si>
  <si>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</si>
  <si>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</si>
  <si>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</si>
  <si>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</si>
  <si>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</si>
  <si>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</si>
  <si>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</si>
  <si>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</si>
  <si>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</si>
  <si>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</si>
  <si>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</si>
  <si>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</si>
  <si>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</si>
  <si>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</si>
  <si>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</si>
  <si>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</si>
  <si>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</si>
  <si>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</si>
  <si>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</si>
  <si>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</si>
  <si>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</si>
  <si>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</si>
  <si>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</si>
  <si>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</si>
  <si>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</si>
  <si>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</si>
  <si>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</si>
  <si>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</si>
  <si>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</si>
  <si>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</si>
  <si>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</si>
  <si>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</si>
  <si>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</si>
  <si>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</si>
  <si>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</si>
  <si>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</si>
  <si>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</si>
  <si>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</si>
  <si>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</si>
  <si>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</si>
  <si>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</si>
  <si>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</si>
  <si>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</si>
  <si>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</si>
  <si>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</si>
  <si>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</si>
  <si>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</si>
  <si>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</si>
  <si>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</si>
  <si>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</si>
  <si>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</si>
  <si>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</si>
  <si>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</si>
  <si>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</si>
  <si>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</si>
  <si>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</si>
  <si>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</si>
  <si>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</si>
  <si>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</si>
  <si>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</si>
  <si>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</si>
  <si>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</si>
  <si>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</si>
  <si>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</si>
  <si>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</si>
  <si>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</si>
  <si>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</si>
  <si>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</si>
  <si>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</si>
  <si>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</si>
  <si>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</si>
  <si>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</si>
  <si>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</si>
  <si>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</si>
  <si>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</si>
  <si>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</si>
  <si>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</si>
  <si>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</si>
  <si>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</si>
  <si>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</si>
  <si>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</si>
  <si>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</si>
  <si>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</si>
  <si>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</si>
  <si>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</si>
  <si>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</si>
  <si>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</si>
  <si>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</si>
  <si>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</si>
  <si>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</si>
  <si>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</si>
  <si>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</si>
  <si>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</si>
  <si>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</si>
  <si>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</si>
  <si>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</si>
  <si>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</si>
  <si>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</si>
  <si>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</si>
  <si>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</si>
  <si>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</si>
  <si>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</si>
  <si>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</si>
  <si>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</si>
  <si>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</si>
  <si>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</si>
  <si>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</si>
  <si>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</si>
  <si>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</si>
  <si>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</si>
  <si>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</si>
  <si>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</si>
  <si>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</si>
  <si>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</si>
  <si>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</si>
  <si>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</si>
  <si>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</si>
  <si>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</si>
  <si>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</si>
  <si>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</si>
  <si>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</si>
  <si>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</si>
  <si>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</si>
  <si>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</si>
  <si>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</si>
  <si>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</si>
  <si>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</si>
  <si>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</si>
  <si>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</si>
  <si>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</si>
  <si>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</si>
  <si>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</si>
  <si>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</si>
  <si>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</si>
  <si>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</si>
  <si>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</si>
  <si>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</si>
  <si>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</si>
  <si>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</si>
  <si>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</si>
  <si>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</si>
  <si>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</si>
  <si>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</si>
  <si>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</si>
  <si>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</si>
  <si>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</si>
  <si>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</si>
  <si>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</si>
  <si>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</si>
  <si>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</si>
  <si>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</si>
  <si>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</si>
  <si>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</si>
  <si>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</si>
  <si>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</si>
  <si>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</si>
  <si>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</si>
  <si>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</si>
  <si>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</si>
  <si>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</si>
  <si>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</si>
  <si>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</si>
  <si>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</si>
  <si>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</si>
  <si>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</si>
  <si>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</si>
  <si>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</si>
  <si>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</si>
  <si>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</si>
  <si>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</si>
  <si>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</si>
  <si>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</si>
  <si>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</si>
  <si>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</si>
  <si>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</si>
  <si>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</si>
  <si>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</si>
  <si>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</si>
  <si>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</si>
  <si>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</si>
  <si>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</si>
  <si>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</si>
  <si>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</si>
  <si>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</si>
  <si>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</si>
  <si>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</si>
  <si>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</si>
  <si>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</si>
  <si>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</si>
  <si>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</si>
  <si>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</si>
  <si>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</si>
  <si>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</si>
  <si>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</si>
  <si>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</si>
  <si>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</si>
  <si>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</si>
  <si>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</si>
  <si>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</si>
  <si>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</si>
  <si>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</si>
  <si>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</si>
  <si>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</si>
  <si>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</si>
  <si>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</si>
  <si>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</si>
  <si>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</si>
  <si>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</si>
  <si>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</si>
  <si>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</si>
  <si>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</si>
  <si>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</si>
  <si>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</si>
  <si>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</si>
  <si>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</si>
  <si>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</si>
  <si>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</si>
  <si>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</si>
  <si>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</si>
  <si>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</si>
  <si>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</si>
  <si>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</si>
  <si>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</si>
  <si>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</si>
  <si>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</si>
  <si>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</si>
  <si>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</si>
  <si>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</si>
  <si>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</si>
  <si>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</si>
  <si>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</si>
  <si>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</si>
  <si>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</si>
  <si>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</si>
  <si>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</si>
  <si>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</si>
  <si>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</si>
  <si>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</si>
  <si>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</si>
  <si>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</si>
  <si>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</si>
  <si>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</si>
  <si>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</si>
  <si>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</si>
  <si>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</si>
  <si>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</si>
  <si>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</si>
  <si>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</si>
  <si>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</si>
  <si>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</si>
  <si>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</si>
  <si>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</si>
  <si>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</si>
  <si>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</si>
  <si>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</si>
  <si>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</si>
  <si>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</si>
  <si>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</si>
  <si>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</si>
  <si>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</si>
  <si>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</si>
  <si>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</si>
  <si>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</si>
  <si>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</si>
  <si>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</si>
  <si>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</si>
  <si>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</si>
  <si>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</si>
  <si>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</si>
  <si>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</si>
  <si>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</si>
  <si>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</si>
  <si>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</si>
  <si>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</si>
  <si>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</si>
  <si>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</si>
  <si>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</si>
  <si>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</si>
  <si>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</si>
  <si>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</si>
  <si>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</si>
  <si>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</si>
  <si>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</si>
  <si>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</si>
  <si>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</si>
  <si>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</si>
  <si>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</si>
  <si>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</si>
  <si>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</si>
  <si>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</si>
  <si>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</si>
  <si>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</si>
  <si>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</si>
  <si>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</si>
  <si>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</si>
  <si>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</si>
  <si>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</si>
  <si>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</si>
  <si>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</si>
  <si>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</si>
  <si>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</si>
  <si>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</si>
  <si>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</si>
  <si>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</si>
  <si>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</si>
  <si>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</si>
  <si>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</si>
  <si>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</si>
  <si>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</si>
  <si>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</si>
  <si>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</si>
  <si>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</si>
  <si>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</si>
  <si>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</si>
  <si>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</si>
  <si>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</si>
  <si>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</si>
  <si>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</si>
  <si>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</si>
  <si>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</si>
  <si>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</si>
  <si>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</si>
  <si>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</si>
  <si>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</si>
  <si>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</si>
  <si>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</si>
  <si>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</si>
  <si>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</si>
  <si>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</si>
  <si>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</si>
  <si>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</si>
  <si>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</si>
  <si>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</si>
  <si>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</si>
  <si>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</si>
  <si>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</si>
  <si>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</si>
  <si>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</si>
  <si>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</si>
  <si>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</si>
  <si>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</si>
  <si>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</si>
  <si>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</si>
  <si>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</si>
  <si>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</si>
  <si>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</si>
  <si>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</si>
  <si>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</si>
  <si>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</si>
  <si>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</si>
  <si>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</si>
  <si>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</si>
  <si>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</si>
  <si>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</si>
  <si>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</si>
  <si>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</si>
  <si>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</si>
  <si>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</si>
  <si>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</si>
  <si>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</si>
  <si>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</si>
  <si>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</si>
  <si>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</si>
  <si>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</si>
  <si>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</si>
  <si>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</si>
  <si>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</si>
  <si>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</si>
  <si>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</si>
  <si>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</si>
  <si>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</si>
  <si>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</si>
  <si>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</si>
  <si>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</si>
  <si>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</si>
  <si>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</si>
  <si>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</si>
  <si>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</si>
  <si>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</si>
  <si>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</si>
  <si>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</si>
  <si>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</si>
  <si>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</si>
  <si>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</si>
  <si>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</si>
  <si>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</si>
  <si>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</si>
  <si>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</si>
  <si>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</si>
  <si>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</si>
  <si>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</si>
  <si>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</si>
  <si>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</si>
  <si>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</si>
  <si>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</si>
  <si>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</si>
  <si>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</si>
  <si>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</si>
  <si>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</si>
  <si>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</si>
  <si>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</si>
  <si>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</si>
  <si>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</si>
  <si>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</si>
  <si>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</si>
  <si>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</si>
  <si>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</si>
  <si>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</si>
  <si>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</si>
  <si>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</si>
  <si>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</si>
  <si>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</si>
  <si>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</si>
  <si>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</si>
  <si>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</si>
  <si>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</si>
  <si>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</si>
  <si>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</si>
  <si>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</si>
  <si>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</si>
  <si>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</si>
  <si>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</si>
  <si>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</si>
  <si>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</si>
  <si>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</si>
  <si>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</si>
  <si>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</si>
  <si>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</si>
  <si>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</si>
  <si>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</si>
  <si>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</si>
  <si>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</si>
  <si>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</si>
  <si>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</si>
  <si>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</si>
  <si>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</si>
  <si>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</si>
  <si>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</si>
  <si>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</si>
  <si>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</si>
  <si>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</si>
  <si>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</si>
  <si>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</si>
  <si>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</si>
  <si>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</si>
  <si>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</si>
  <si>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</si>
  <si>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</si>
  <si>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</si>
  <si>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</si>
  <si>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</si>
  <si>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</si>
  <si>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</si>
  <si>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</si>
  <si>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</si>
  <si>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</si>
  <si>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</si>
  <si>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</si>
  <si>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</si>
  <si>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</si>
  <si>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</si>
  <si>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</si>
  <si>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</si>
  <si>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</si>
  <si>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</si>
  <si>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</si>
  <si>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</si>
  <si>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</si>
  <si>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</si>
  <si>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</si>
  <si>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</si>
  <si>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</si>
  <si>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</si>
  <si>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</si>
  <si>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</si>
  <si>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</si>
  <si>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</si>
  <si>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</si>
  <si>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</si>
  <si>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</si>
  <si>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</si>
  <si>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</si>
  <si>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</si>
  <si>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</si>
  <si>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</si>
  <si>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</si>
  <si>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</si>
  <si>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</si>
  <si>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</si>
  <si>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</si>
  <si>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</si>
  <si>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</si>
  <si>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</si>
  <si>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</si>
  <si>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</si>
  <si>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</si>
  <si>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</si>
  <si>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</si>
  <si>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</si>
  <si>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</si>
  <si>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</si>
  <si>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</si>
  <si>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</si>
  <si>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</si>
  <si>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</si>
  <si>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</si>
  <si>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</si>
  <si>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</si>
  <si>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</si>
  <si>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</si>
  <si>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</si>
  <si>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</si>
  <si>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</si>
  <si>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</si>
  <si>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</si>
  <si>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</si>
  <si>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</si>
  <si>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</si>
  <si>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</si>
  <si>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</si>
  <si>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</si>
  <si>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</si>
  <si>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</si>
  <si>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</si>
  <si>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</si>
  <si>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</si>
  <si>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</si>
  <si>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</si>
  <si>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</si>
  <si>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</si>
  <si>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</si>
  <si>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</si>
  <si>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</si>
  <si>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</si>
  <si>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</si>
  <si>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</si>
  <si>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</si>
  <si>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</si>
  <si>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</si>
  <si>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</si>
  <si>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</si>
  <si>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</si>
  <si>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</si>
  <si>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</si>
  <si>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</si>
  <si>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</si>
  <si>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</si>
  <si>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</si>
  <si>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</si>
  <si>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</si>
  <si>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</si>
  <si>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</si>
  <si>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</si>
  <si>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</si>
  <si>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</si>
  <si>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</si>
  <si>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</si>
  <si>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</si>
  <si>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</si>
  <si>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</si>
  <si>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</si>
  <si>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</si>
  <si>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</si>
  <si>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</si>
  <si>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</si>
  <si>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</si>
  <si>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</si>
  <si>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</si>
  <si>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</si>
  <si>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</si>
  <si>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</si>
  <si>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</si>
  <si>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</si>
  <si>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</si>
  <si>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</si>
  <si>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</si>
  <si>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</si>
  <si>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</si>
  <si>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</si>
  <si>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</si>
  <si>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</si>
  <si>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</si>
  <si>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</si>
  <si>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</si>
  <si>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</si>
  <si>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</si>
  <si>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</si>
  <si>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</si>
  <si>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</si>
  <si>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</si>
  <si>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</si>
  <si>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</si>
  <si>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</si>
  <si>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</si>
  <si>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</si>
  <si>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</si>
  <si>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</si>
  <si>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</si>
  <si>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</si>
  <si>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</si>
  <si>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</si>
  <si>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</si>
  <si>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</si>
  <si>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</si>
  <si>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</si>
  <si>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</si>
  <si>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</si>
  <si>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</si>
  <si>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</si>
  <si>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</si>
  <si>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</si>
  <si>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</si>
  <si>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</si>
  <si>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</si>
  <si>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</si>
  <si>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</si>
  <si>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</si>
  <si>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</si>
  <si>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</si>
  <si>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</si>
  <si>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</si>
  <si>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</si>
  <si>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</si>
  <si>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</si>
  <si>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</si>
  <si>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</si>
  <si>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</si>
  <si>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</si>
  <si>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</si>
  <si>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</si>
  <si>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</si>
  <si>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</si>
  <si>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</si>
  <si>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</si>
  <si>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</si>
  <si>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</si>
  <si>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</si>
  <si>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</si>
  <si>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</si>
  <si>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</si>
  <si>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</si>
  <si>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</si>
  <si>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</si>
  <si>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</si>
  <si>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</si>
  <si>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</si>
  <si>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</si>
  <si>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</si>
  <si>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</si>
  <si>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</si>
  <si>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</si>
  <si>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</si>
  <si>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</si>
  <si>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</si>
  <si>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</si>
  <si>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</si>
  <si>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</si>
  <si>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</si>
  <si>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</si>
  <si>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</si>
  <si>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</si>
  <si>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</si>
  <si>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</si>
  <si>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</si>
  <si>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</si>
  <si>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</si>
  <si>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</si>
  <si>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</si>
  <si>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</si>
  <si>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</si>
  <si>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</si>
  <si>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</si>
  <si>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</si>
  <si>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</si>
  <si>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</si>
  <si>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</si>
  <si>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</si>
  <si>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</si>
  <si>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</si>
  <si>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</si>
  <si>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</si>
  <si>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</si>
  <si>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</si>
  <si>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</si>
  <si>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</si>
  <si>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</si>
  <si>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</si>
  <si>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</si>
  <si>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</si>
  <si>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</si>
  <si>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</si>
  <si>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</si>
  <si>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</si>
  <si>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</si>
  <si>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</si>
  <si>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</si>
  <si>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</si>
  <si>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</si>
  <si>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</si>
  <si>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</si>
  <si>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</si>
  <si>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</si>
  <si>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</si>
  <si>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</si>
  <si>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</si>
  <si>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</si>
  <si>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</si>
  <si>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</si>
  <si>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</si>
  <si>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</si>
  <si>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</si>
  <si>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</si>
  <si>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</si>
  <si>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</si>
  <si>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</si>
  <si>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</si>
  <si>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</si>
  <si>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</si>
  <si>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</si>
  <si>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</si>
  <si>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</si>
  <si>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</si>
  <si>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</si>
  <si>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</si>
  <si>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</si>
  <si>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</si>
  <si>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</si>
  <si>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</si>
  <si>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</si>
  <si>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</si>
  <si>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</si>
  <si>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</si>
  <si>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</si>
  <si>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</si>
  <si>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</si>
  <si>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</si>
  <si>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</si>
  <si>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</si>
  <si>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</si>
  <si>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</si>
  <si>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</si>
  <si>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</si>
  <si>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</si>
  <si>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</si>
  <si>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</si>
  <si>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</si>
  <si>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</si>
  <si>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</si>
  <si>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</si>
  <si>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</si>
  <si>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</si>
  <si>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</si>
  <si>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</si>
  <si>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</si>
  <si>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</si>
  <si>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</si>
  <si>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</si>
  <si>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</si>
  <si>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</si>
  <si>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</si>
  <si>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</si>
  <si>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</si>
  <si>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</si>
  <si>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</si>
  <si>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</si>
  <si>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</si>
  <si>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</si>
  <si>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</si>
  <si>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</si>
  <si>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</si>
  <si>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</si>
  <si>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</si>
  <si>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</si>
  <si>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</si>
  <si>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</si>
  <si>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</si>
  <si>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</si>
  <si>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</si>
  <si>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</si>
  <si>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</si>
  <si>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</si>
  <si>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</si>
  <si>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</si>
  <si>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</si>
  <si>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</si>
  <si>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</si>
  <si>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</si>
  <si>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</si>
  <si>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</si>
  <si>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</si>
  <si>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</si>
  <si>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</si>
  <si>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</si>
  <si>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</si>
  <si>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</si>
  <si>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</si>
  <si>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</si>
  <si>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</si>
  <si>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</si>
  <si>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</si>
  <si>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</si>
  <si>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</si>
  <si>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</si>
  <si>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</si>
  <si>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</si>
  <si>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</si>
  <si>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</si>
  <si>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</si>
  <si>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</si>
  <si>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</si>
  <si>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</si>
  <si>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</si>
  <si>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</si>
  <si>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</si>
  <si>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</si>
  <si>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</si>
  <si>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</si>
  <si>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</si>
  <si>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</si>
  <si>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</si>
  <si>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</si>
  <si>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</si>
  <si>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</si>
  <si>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</si>
  <si>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</si>
  <si>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</si>
  <si>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</si>
  <si>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</si>
  <si>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</si>
  <si>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</si>
  <si>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</si>
  <si>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</si>
  <si>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</si>
  <si>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</si>
  <si>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</si>
  <si>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</si>
  <si>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</si>
  <si>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</si>
  <si>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</si>
  <si>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</si>
  <si>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</si>
  <si>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</si>
  <si>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</si>
  <si>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</si>
  <si>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</si>
  <si>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</si>
  <si>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</si>
  <si>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</si>
  <si>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</si>
  <si>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</si>
  <si>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</si>
  <si>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</si>
  <si>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</si>
  <si>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</si>
  <si>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</si>
  <si>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</si>
  <si>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</si>
  <si>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</si>
  <si>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</si>
  <si>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</si>
  <si>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</si>
  <si>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</si>
  <si>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</si>
  <si>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</si>
  <si>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</si>
  <si>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</si>
  <si>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</si>
  <si>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</si>
  <si>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</si>
  <si>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</si>
  <si>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</si>
  <si>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</si>
  <si>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</si>
  <si>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</si>
  <si>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</si>
  <si>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</si>
  <si>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</si>
  <si>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</si>
  <si>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</si>
  <si>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</si>
  <si>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</si>
  <si>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</si>
  <si>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</si>
  <si>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</si>
  <si>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</si>
  <si>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</si>
  <si>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</si>
  <si>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</si>
  <si>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</si>
  <si>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</si>
  <si>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</si>
  <si>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</si>
  <si>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</si>
  <si>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</si>
  <si>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</si>
  <si>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</si>
  <si>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</si>
  <si>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</si>
  <si>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</si>
  <si>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</si>
  <si>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</si>
  <si>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</si>
  <si>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</si>
  <si>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</si>
  <si>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</si>
  <si>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</si>
  <si>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</si>
  <si>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</si>
  <si>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</si>
  <si>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</si>
  <si>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</si>
  <si>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</si>
  <si>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</si>
  <si>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</si>
  <si>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</si>
  <si>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</si>
  <si>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</si>
  <si>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</si>
  <si>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</si>
  <si>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</si>
  <si>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</si>
  <si>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</si>
  <si>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</si>
  <si>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</si>
  <si>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</si>
  <si>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</si>
  <si>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</si>
  <si>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</si>
  <si>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</si>
  <si>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</si>
  <si>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</si>
  <si>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</si>
  <si>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</si>
  <si>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</si>
  <si>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</si>
  <si>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</si>
  <si>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</si>
  <si>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</si>
  <si>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</si>
  <si>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</si>
  <si>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</si>
  <si>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</si>
  <si>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</si>
  <si>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</si>
  <si>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</si>
  <si>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</si>
  <si>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</si>
  <si>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</si>
  <si>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</si>
  <si>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</si>
  <si>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</si>
  <si>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</si>
  <si>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</si>
  <si>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</si>
  <si>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</si>
  <si>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</si>
  <si>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</si>
  <si>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</si>
  <si>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</si>
  <si>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</si>
  <si>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</si>
  <si>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</si>
  <si>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</si>
  <si>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</si>
  <si>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</si>
  <si>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</si>
  <si>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</si>
  <si>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</si>
  <si>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</si>
  <si>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</si>
  <si>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</si>
  <si>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</si>
  <si>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</si>
  <si>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</si>
  <si>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</si>
  <si>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</si>
  <si>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</si>
  <si>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</si>
  <si>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</si>
  <si>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</si>
  <si>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</si>
  <si>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</si>
  <si>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</si>
  <si>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</si>
  <si>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</si>
  <si>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</si>
  <si>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</si>
  <si>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</si>
  <si>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</si>
  <si>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</si>
  <si>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</si>
  <si>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</si>
  <si>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</si>
  <si>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</si>
  <si>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</si>
  <si>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</si>
  <si>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</si>
  <si>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</si>
  <si>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</si>
  <si>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</si>
  <si>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</si>
  <si>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</si>
  <si>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</si>
  <si>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</si>
  <si>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</si>
  <si>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</si>
  <si>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</si>
  <si>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</si>
  <si>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</si>
  <si>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</si>
  <si>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</si>
  <si>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</si>
  <si>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</si>
  <si>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</si>
  <si>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</si>
  <si>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</si>
  <si>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</si>
  <si>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</si>
  <si>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</si>
  <si>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</si>
  <si>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</si>
  <si>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</si>
  <si>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</si>
  <si>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</si>
  <si>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</si>
  <si>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</si>
  <si>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</si>
  <si>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</si>
  <si>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</si>
  <si>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</si>
  <si>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</si>
  <si>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</si>
  <si>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</si>
  <si>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</si>
  <si>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</si>
  <si>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</si>
  <si>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</si>
  <si>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</si>
  <si>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</si>
  <si>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</si>
  <si>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</si>
  <si>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</si>
  <si>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</si>
  <si>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</si>
  <si>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</si>
  <si>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</si>
  <si>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</si>
  <si>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</si>
  <si>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</si>
  <si>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</si>
  <si>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</si>
  <si>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</si>
  <si>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</si>
  <si>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</si>
  <si>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</si>
  <si>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</si>
  <si>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</si>
  <si>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</si>
  <si>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</si>
  <si>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</si>
  <si>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</si>
  <si>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</si>
  <si>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</si>
  <si>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</si>
  <si>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</si>
  <si>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</si>
  <si>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</si>
  <si>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</si>
  <si>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</si>
  <si>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</si>
  <si>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</si>
  <si>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</si>
  <si>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</si>
  <si>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</si>
  <si>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</si>
  <si>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</si>
  <si>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</si>
  <si>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</si>
  <si>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</si>
  <si>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</si>
  <si>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</si>
  <si>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</si>
  <si>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</si>
  <si>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</si>
  <si>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</si>
  <si>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</si>
  <si>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</si>
  <si>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</si>
  <si>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</si>
  <si>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</si>
  <si>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</si>
  <si>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</si>
  <si>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</si>
  <si>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</si>
  <si>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</si>
  <si>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</si>
  <si>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</si>
  <si>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</si>
  <si>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</si>
  <si>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</si>
  <si>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</si>
  <si>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</si>
  <si>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</si>
  <si>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</si>
  <si>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</si>
  <si>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</si>
  <si>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</si>
  <si>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</si>
  <si>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</si>
  <si>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</si>
  <si>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</si>
  <si>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</si>
  <si>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</si>
  <si>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</si>
  <si>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</si>
  <si>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</si>
  <si>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</si>
  <si>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</si>
  <si>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</si>
  <si>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</si>
  <si>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</si>
  <si>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</si>
  <si>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</si>
  <si>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</si>
  <si>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</si>
  <si>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</si>
  <si>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</si>
  <si>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</si>
  <si>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</si>
  <si>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</si>
  <si>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</si>
  <si>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</si>
  <si>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</si>
  <si>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</si>
  <si>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</si>
  <si>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</si>
  <si>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</si>
  <si>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</si>
  <si>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</si>
  <si>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</si>
  <si>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</si>
  <si>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</si>
  <si>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</si>
  <si>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</si>
  <si>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</si>
  <si>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</si>
  <si>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</si>
  <si>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</si>
  <si>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</si>
  <si>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</si>
  <si>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</si>
  <si>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</si>
  <si>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</si>
  <si>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</si>
  <si>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</si>
  <si>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</si>
  <si>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</si>
  <si>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</si>
  <si>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</si>
  <si>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</si>
  <si>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</si>
  <si>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</si>
  <si>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</si>
  <si>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</si>
  <si>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</si>
  <si>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</si>
  <si>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</si>
  <si>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</si>
  <si>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</si>
  <si>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</si>
  <si>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</si>
  <si>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</si>
  <si>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</si>
  <si>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</si>
  <si>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</si>
  <si>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</si>
  <si>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</si>
  <si>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</si>
  <si>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</si>
  <si>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</si>
  <si>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</si>
  <si>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</si>
  <si>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</si>
  <si>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</si>
  <si>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</si>
  <si>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</si>
  <si>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</si>
  <si>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</si>
  <si>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</si>
  <si>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</si>
  <si>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</si>
  <si>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</si>
  <si>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</si>
  <si>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</si>
  <si>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</si>
  <si>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</si>
  <si>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</si>
  <si>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</si>
  <si>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</si>
  <si>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</si>
  <si>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</si>
  <si>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</si>
  <si>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</si>
  <si>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</si>
  <si>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</si>
  <si>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</si>
  <si>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</si>
  <si>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</si>
  <si>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</si>
  <si>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</si>
  <si>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</si>
  <si>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</si>
  <si>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</si>
  <si>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</si>
  <si>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</si>
  <si>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</si>
  <si>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</si>
  <si>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</si>
  <si>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</si>
  <si>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</si>
  <si>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</si>
  <si>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</si>
  <si>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</si>
  <si>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</si>
  <si>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</si>
  <si>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</si>
  <si>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</si>
  <si>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</si>
  <si>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</si>
  <si>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</si>
  <si>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</si>
  <si>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</si>
  <si>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</si>
  <si>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</si>
  <si>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</si>
  <si>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</si>
  <si>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</si>
  <si>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</si>
  <si>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</si>
  <si>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</si>
  <si>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</si>
  <si>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</si>
  <si>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</si>
  <si>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</si>
  <si>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</si>
  <si>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</si>
  <si>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</si>
  <si>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</si>
  <si>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</si>
  <si>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</si>
  <si>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</si>
  <si>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</si>
  <si>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</si>
  <si>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</si>
  <si>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</si>
  <si>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</si>
  <si>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</si>
  <si>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</si>
  <si>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</si>
  <si>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</si>
  <si>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</si>
  <si>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</si>
  <si>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</si>
  <si>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</si>
  <si>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</si>
  <si>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</si>
  <si>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</si>
  <si>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</si>
  <si>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</si>
  <si>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</si>
  <si>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</si>
  <si>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</si>
  <si>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</si>
  <si>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</si>
  <si>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</si>
  <si>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</si>
  <si>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</si>
  <si>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</si>
  <si>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</si>
  <si>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</si>
  <si>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</si>
  <si>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</si>
  <si>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</si>
  <si>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</si>
  <si>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</si>
  <si>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</si>
  <si>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</si>
  <si>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</si>
  <si>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</si>
  <si>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</si>
  <si>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</si>
  <si>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</si>
  <si>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</si>
  <si>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</si>
  <si>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</si>
  <si>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</si>
  <si>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</si>
  <si>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</si>
  <si>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</si>
  <si>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</si>
  <si>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</si>
  <si>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</si>
  <si>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</si>
  <si>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</si>
  <si>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</si>
  <si>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</si>
  <si>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</si>
  <si>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</si>
  <si>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</si>
  <si>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</si>
  <si>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</si>
  <si>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</si>
  <si>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</si>
  <si>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</si>
  <si>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</si>
  <si>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</si>
  <si>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</si>
  <si>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</si>
  <si>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</si>
  <si>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</si>
  <si>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</si>
  <si>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</si>
  <si>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</si>
  <si>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</si>
  <si>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</si>
  <si>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</si>
  <si>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</si>
  <si>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</si>
  <si>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</si>
  <si>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</si>
  <si>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</si>
  <si>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</si>
  <si>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</si>
  <si>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</si>
  <si>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</si>
  <si>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</si>
  <si>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</si>
  <si>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</si>
  <si>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</si>
  <si>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</si>
  <si>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</si>
  <si>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</si>
  <si>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</si>
  <si>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</si>
  <si>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</si>
  <si>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</si>
  <si>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</si>
  <si>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</si>
  <si>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</si>
  <si>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</si>
  <si>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</si>
  <si>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</si>
  <si>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</si>
  <si>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</si>
  <si>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</si>
  <si>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</si>
  <si>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</si>
  <si>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</si>
  <si>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</si>
  <si>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</si>
  <si>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</si>
  <si>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</si>
  <si>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</si>
  <si>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</si>
  <si>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</si>
  <si>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</si>
  <si>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</si>
  <si>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</si>
  <si>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</si>
  <si>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</si>
  <si>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</si>
  <si>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</si>
  <si>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</si>
  <si>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</si>
  <si>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</si>
  <si>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</si>
  <si>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</si>
  <si>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</si>
  <si>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</si>
  <si>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</si>
  <si>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</si>
  <si>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</si>
  <si>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</si>
  <si>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</si>
  <si>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</si>
  <si>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</si>
  <si>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</si>
  <si>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</si>
  <si>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</si>
  <si>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</si>
  <si>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</si>
  <si>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</si>
  <si>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</si>
  <si>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</si>
  <si>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</si>
  <si>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</si>
  <si>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</si>
  <si>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</si>
  <si>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</si>
  <si>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</si>
  <si>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</si>
  <si>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</si>
  <si>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</si>
  <si>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</si>
  <si>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</si>
  <si>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</si>
  <si>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</si>
  <si>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</si>
  <si>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</si>
  <si>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</si>
  <si>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</si>
  <si>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</si>
  <si>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</si>
  <si>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</si>
  <si>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</si>
  <si>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</si>
  <si>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</si>
  <si>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</si>
  <si>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</si>
  <si>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</si>
  <si>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</si>
  <si>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</si>
  <si>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</si>
  <si>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</si>
  <si>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</si>
  <si>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</si>
  <si>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</si>
  <si>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</si>
  <si>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</si>
  <si>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</si>
  <si>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</si>
  <si>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</si>
  <si>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</si>
  <si>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</si>
  <si>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</si>
  <si>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</si>
  <si>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</si>
  <si>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</si>
  <si>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</si>
  <si>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</si>
  <si>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</si>
  <si>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</si>
  <si>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</si>
  <si>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</si>
  <si>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</si>
  <si>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</si>
  <si>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</si>
  <si>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</si>
  <si>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</si>
  <si>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</si>
  <si>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</si>
  <si>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</si>
  <si>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</si>
  <si>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</si>
  <si>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</si>
  <si>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</si>
  <si>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</si>
  <si>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</si>
  <si>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</si>
  <si>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</si>
  <si>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</si>
  <si>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</si>
  <si>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</si>
  <si>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</si>
  <si>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</si>
  <si>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</si>
  <si>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</si>
  <si>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</si>
  <si>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</si>
  <si>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</si>
  <si>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</si>
  <si>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</si>
  <si>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</si>
  <si>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</si>
  <si>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</si>
  <si>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</si>
  <si>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</si>
  <si>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</si>
  <si>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</si>
  <si>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</si>
  <si>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</si>
  <si>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</si>
  <si>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</si>
  <si>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</si>
  <si>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</si>
  <si>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</si>
  <si>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</si>
  <si>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</si>
  <si>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</si>
  <si>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</si>
  <si>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</si>
  <si>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</si>
  <si>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</si>
  <si>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</si>
  <si>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</si>
  <si>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</si>
  <si>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</si>
  <si>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</si>
  <si>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</si>
  <si>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</si>
  <si>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</si>
  <si>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</si>
  <si>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</si>
  <si>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</si>
  <si>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</si>
  <si>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</si>
  <si>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</si>
  <si>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</si>
  <si>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</si>
  <si>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</si>
  <si>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</si>
  <si>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</si>
  <si>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</si>
  <si>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</si>
  <si>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</si>
  <si>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</si>
  <si>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</si>
  <si>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</si>
  <si>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</si>
  <si>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</si>
  <si>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</si>
  <si>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</si>
  <si>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</si>
  <si>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</si>
  <si>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</si>
  <si>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</si>
  <si>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</si>
  <si>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</si>
  <si>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</si>
  <si>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</si>
  <si>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</si>
  <si>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</si>
  <si>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</si>
  <si>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</si>
  <si>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</si>
  <si>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</si>
  <si>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</si>
  <si>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</si>
  <si>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</si>
  <si>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</si>
  <si>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</si>
  <si>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</si>
  <si>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</si>
  <si>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</si>
  <si>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</si>
  <si>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</si>
  <si>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</si>
  <si>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</si>
  <si>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</si>
  <si>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</si>
  <si>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</si>
  <si>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</si>
  <si>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</si>
  <si>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</si>
  <si>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</si>
  <si>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</si>
  <si>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</si>
  <si>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</si>
  <si>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</si>
  <si>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</si>
  <si>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</si>
  <si>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</si>
  <si>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</si>
  <si>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</si>
  <si>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</si>
  <si>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</si>
  <si>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</si>
  <si>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</si>
  <si>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</si>
  <si>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</si>
  <si>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</si>
  <si>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</si>
  <si>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</si>
  <si>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</si>
  <si>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</si>
  <si>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</si>
  <si>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</si>
  <si>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</si>
  <si>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</si>
  <si>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</si>
  <si>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</si>
  <si>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</si>
  <si>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</si>
  <si>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</si>
  <si>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</si>
  <si>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</si>
  <si>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</si>
  <si>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</si>
  <si>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</si>
  <si>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</si>
  <si>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</si>
  <si>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</si>
  <si>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</si>
  <si>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</si>
  <si>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</si>
  <si>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</si>
  <si>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</si>
  <si>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</si>
  <si>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</si>
  <si>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</si>
  <si>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</si>
  <si>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</si>
  <si>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</si>
  <si>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</si>
  <si>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</si>
  <si>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</si>
  <si>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</si>
  <si>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</si>
  <si>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</si>
  <si>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</si>
  <si>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</si>
  <si>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</si>
  <si>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</si>
  <si>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</si>
  <si>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</si>
  <si>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</si>
  <si>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</si>
  <si>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</si>
  <si>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</si>
  <si>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</si>
  <si>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</si>
  <si>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</si>
  <si>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</si>
  <si>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</si>
  <si>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</si>
  <si>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</si>
  <si>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</si>
  <si>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</si>
  <si>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</si>
  <si>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</si>
  <si>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</si>
  <si>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</si>
  <si>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</si>
  <si>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</si>
  <si>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</si>
  <si>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</si>
  <si>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</si>
  <si>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</si>
  <si>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</si>
  <si>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</si>
  <si>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</si>
  <si>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</si>
  <si>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</si>
  <si>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</si>
  <si>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</si>
  <si>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</si>
  <si>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</si>
  <si>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</si>
  <si>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</si>
  <si>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</si>
  <si>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</si>
  <si>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</si>
  <si>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</si>
  <si>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</si>
  <si>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</si>
  <si>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</si>
  <si>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</si>
  <si>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</si>
  <si>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</si>
  <si>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</si>
  <si>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</si>
  <si>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</si>
  <si>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</si>
  <si>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</si>
  <si>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</si>
  <si>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</si>
  <si>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</si>
  <si>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</si>
  <si>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</si>
  <si>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</si>
  <si>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</si>
  <si>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</si>
  <si>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</si>
  <si>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</si>
  <si>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</si>
  <si>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</si>
  <si>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</si>
  <si>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</si>
  <si>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</si>
  <si>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</si>
  <si>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</si>
  <si>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</si>
  <si>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</si>
  <si>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</si>
  <si>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</si>
  <si>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</si>
  <si>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</si>
  <si>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</si>
  <si>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</si>
  <si>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</si>
  <si>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</si>
  <si>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</si>
  <si>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</si>
  <si>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</si>
  <si>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</si>
  <si>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</si>
  <si>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</si>
  <si>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</si>
  <si>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</si>
  <si>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</si>
  <si>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</si>
  <si>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</si>
  <si>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</si>
  <si>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</si>
  <si>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</si>
  <si>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</si>
  <si>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</si>
  <si>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</si>
  <si>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</si>
  <si>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</si>
  <si>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</si>
  <si>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</si>
  <si>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</si>
  <si>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</si>
  <si>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</si>
  <si>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</si>
  <si>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</si>
  <si>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</si>
  <si>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</si>
  <si>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</si>
  <si>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</si>
  <si>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</si>
  <si>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</si>
  <si>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</si>
  <si>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</si>
  <si>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</si>
  <si>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</si>
  <si>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</si>
  <si>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</si>
  <si>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</si>
  <si>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</si>
  <si>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</si>
  <si>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</si>
  <si>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</si>
  <si>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</si>
  <si>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</si>
  <si>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</si>
  <si>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</si>
  <si>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</si>
  <si>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</si>
  <si>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</si>
  <si>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</si>
  <si>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</si>
  <si>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</si>
  <si>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</si>
  <si>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</si>
  <si>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</si>
  <si>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</si>
  <si>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</si>
  <si>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</si>
  <si>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</si>
  <si>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</si>
  <si>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</si>
  <si>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</si>
  <si>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</si>
  <si>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</si>
  <si>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</si>
  <si>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</si>
  <si>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</si>
  <si>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</si>
  <si>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</si>
  <si>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</si>
  <si>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</si>
  <si>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</si>
  <si>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</si>
  <si>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</si>
  <si>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</si>
  <si>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</si>
  <si>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</si>
  <si>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</si>
  <si>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</si>
  <si>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</si>
  <si>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</si>
  <si>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</si>
  <si>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</si>
  <si>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</si>
  <si>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</si>
  <si>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</si>
  <si>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</si>
  <si>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</si>
  <si>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</si>
  <si>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</si>
  <si>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</si>
  <si>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</si>
  <si>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</si>
  <si>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</si>
  <si>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</si>
  <si>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</si>
  <si>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</si>
  <si>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</si>
  <si>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</si>
  <si>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</si>
  <si>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</si>
  <si>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</si>
  <si>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</si>
  <si>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</si>
  <si>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</si>
  <si>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</si>
  <si>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</si>
  <si>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</si>
  <si>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</si>
  <si>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</si>
  <si>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</si>
  <si>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</si>
  <si>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</si>
  <si>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</si>
  <si>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</si>
  <si>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</si>
  <si>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</si>
  <si>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</si>
  <si>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</si>
  <si>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</si>
  <si>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</si>
  <si>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</si>
  <si>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</si>
  <si>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</si>
  <si>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</si>
  <si>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</si>
  <si>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</si>
  <si>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</si>
  <si>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</si>
  <si>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</si>
  <si>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</si>
  <si>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</si>
  <si>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</si>
  <si>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</si>
  <si>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</si>
  <si>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</si>
  <si>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</si>
  <si>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</si>
  <si>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</si>
  <si>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</si>
  <si>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</si>
  <si>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</si>
  <si>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</si>
  <si>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</si>
  <si>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</si>
  <si>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</si>
  <si>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</si>
  <si>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</si>
  <si>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</si>
  <si>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</si>
  <si>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</si>
  <si>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</si>
  <si>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</si>
  <si>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</si>
  <si>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</si>
  <si>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</si>
  <si>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</si>
  <si>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</si>
  <si>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</si>
  <si>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</si>
  <si>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</si>
  <si>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</si>
  <si>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</si>
  <si>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</si>
  <si>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</si>
  <si>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</si>
  <si>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</si>
  <si>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</si>
  <si>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</si>
  <si>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</si>
  <si>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</si>
  <si>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</si>
  <si>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</si>
  <si>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</si>
  <si>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</si>
  <si>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</si>
  <si>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</si>
  <si>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</si>
  <si>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</si>
  <si>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</si>
  <si>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</si>
  <si>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</si>
  <si>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</si>
  <si>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</si>
  <si>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</si>
  <si>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</si>
  <si>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</si>
  <si>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</si>
  <si>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</si>
  <si>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</si>
  <si>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</si>
  <si>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</si>
  <si>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</si>
  <si>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</si>
  <si>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</si>
  <si>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</si>
  <si>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</si>
  <si>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</si>
  <si>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</si>
  <si>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</si>
  <si>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</si>
  <si>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</si>
  <si>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</si>
  <si>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</si>
  <si>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</si>
  <si>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</si>
  <si>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</si>
  <si>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</si>
  <si>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</si>
  <si>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</si>
  <si>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</si>
  <si>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</si>
  <si>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</si>
  <si>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</si>
  <si>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</si>
  <si>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</si>
  <si>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</si>
  <si>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</si>
  <si>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</si>
  <si>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</si>
  <si>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</si>
  <si>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</si>
  <si>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</si>
  <si>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</si>
  <si>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</si>
  <si>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</si>
  <si>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</si>
  <si>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</si>
  <si>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</si>
  <si>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</si>
  <si>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</si>
  <si>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</si>
  <si>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</si>
  <si>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</si>
  <si>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</si>
  <si>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</si>
  <si>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</si>
  <si>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</si>
  <si>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</si>
  <si>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</si>
  <si>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</si>
  <si>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</si>
  <si>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</si>
  <si>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</si>
  <si>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</si>
  <si>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</si>
  <si>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</si>
  <si>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</si>
  <si>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</si>
  <si>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</si>
  <si>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</si>
  <si>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</si>
  <si>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</si>
  <si>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</si>
  <si>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</si>
  <si>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</si>
  <si>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</si>
  <si>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</si>
  <si>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</si>
  <si>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</si>
  <si>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</si>
  <si>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</si>
  <si>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</si>
  <si>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</si>
  <si>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</si>
  <si>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</si>
  <si>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</si>
  <si>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</si>
  <si>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</si>
  <si>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</si>
  <si>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</si>
  <si>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</si>
  <si>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</si>
  <si>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</si>
  <si>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</si>
  <si>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</si>
  <si>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</si>
  <si>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</si>
  <si>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</si>
  <si>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</si>
  <si>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</si>
  <si>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</si>
  <si>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</si>
  <si>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</si>
  <si>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</si>
  <si>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</si>
  <si>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</si>
  <si>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</si>
  <si>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</si>
  <si>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</si>
  <si>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</si>
  <si>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</si>
  <si>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</si>
  <si>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</si>
  <si>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</si>
  <si>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</si>
  <si>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</si>
  <si>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</si>
  <si>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</si>
  <si>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</si>
  <si>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</si>
  <si>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</si>
  <si>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</si>
  <si>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</si>
  <si>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</si>
  <si>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</si>
  <si>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</si>
  <si>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</si>
  <si>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</si>
  <si>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</si>
  <si>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</si>
  <si>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</si>
  <si>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</si>
  <si>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</si>
  <si>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</si>
  <si>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</si>
  <si>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</si>
  <si>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</si>
  <si>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</si>
  <si>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</si>
  <si>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</si>
  <si>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</si>
  <si>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</si>
  <si>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</si>
  <si>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</si>
  <si>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</si>
  <si>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</si>
  <si>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</si>
  <si>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</si>
  <si>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</si>
  <si>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</si>
  <si>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</si>
  <si>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</si>
  <si>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</si>
  <si>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</si>
  <si>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</si>
  <si>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</si>
  <si>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</si>
  <si>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</si>
  <si>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</si>
  <si>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</si>
  <si>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</si>
  <si>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</si>
  <si>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</si>
  <si>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</si>
  <si>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</si>
  <si>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</si>
  <si>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</si>
  <si>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</si>
  <si>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</si>
  <si>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</si>
  <si>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</si>
  <si>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</si>
  <si>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</si>
  <si>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</si>
  <si>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</si>
  <si>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</si>
  <si>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</si>
  <si>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</si>
  <si>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</si>
  <si>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</si>
  <si>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</si>
  <si>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</si>
  <si>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</si>
  <si>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</si>
  <si>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</si>
  <si>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</si>
  <si>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</si>
  <si>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</si>
  <si>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</si>
  <si>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</si>
  <si>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</si>
  <si>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</si>
  <si>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</si>
  <si>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</si>
  <si>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</si>
  <si>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</si>
  <si>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</si>
  <si>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</si>
  <si>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</si>
  <si>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</si>
  <si>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</si>
  <si>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</si>
  <si>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</si>
  <si>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</si>
  <si>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</si>
  <si>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</si>
  <si>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</si>
  <si>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</si>
  <si>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</si>
  <si>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</si>
  <si>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</si>
  <si>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</si>
  <si>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</si>
  <si>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</si>
  <si>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</si>
  <si>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</si>
  <si>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</si>
  <si>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</si>
  <si>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</si>
  <si>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</si>
  <si>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</si>
  <si>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</si>
  <si>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</si>
  <si>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</si>
  <si>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</si>
  <si>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</si>
  <si>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</si>
  <si>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</si>
  <si>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</si>
  <si>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</si>
  <si>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</si>
  <si>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</si>
  <si>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</si>
  <si>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</si>
  <si>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</si>
  <si>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</si>
  <si>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</si>
  <si>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</si>
  <si>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</si>
  <si>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</si>
  <si>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</si>
  <si>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</si>
  <si>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</si>
  <si>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</si>
  <si>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</si>
  <si>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</si>
  <si>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</si>
  <si>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</si>
  <si>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</si>
  <si>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</si>
  <si>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</si>
  <si>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</si>
  <si>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</si>
  <si>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</si>
  <si>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</si>
  <si>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</si>
  <si>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</si>
  <si>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</si>
  <si>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</si>
  <si>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</si>
  <si>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</si>
  <si>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</si>
  <si>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</si>
  <si>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</si>
  <si>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</si>
  <si>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</si>
  <si>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</si>
  <si>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</si>
  <si>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</si>
  <si>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</si>
  <si>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</si>
  <si>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</si>
  <si>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</si>
  <si>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</si>
  <si>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</si>
  <si>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</si>
  <si>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</si>
  <si>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</si>
  <si>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</si>
  <si>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</si>
  <si>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</si>
  <si>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</si>
  <si>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</si>
  <si>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</si>
  <si>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</si>
  <si>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</si>
  <si>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</si>
  <si>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</si>
  <si>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</si>
  <si>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</si>
  <si>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</si>
  <si>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</si>
  <si>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</si>
  <si>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</si>
  <si>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</si>
  <si>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</si>
  <si>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</si>
  <si>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</si>
  <si>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</si>
  <si>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</si>
  <si>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</si>
  <si>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</si>
  <si>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</si>
  <si>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</si>
  <si>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</si>
  <si>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</si>
  <si>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</si>
  <si>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</si>
  <si>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</si>
  <si>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</si>
  <si>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</si>
  <si>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</si>
  <si>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</si>
  <si>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</si>
  <si>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</si>
  <si>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</si>
  <si>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</si>
  <si>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</si>
  <si>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</si>
  <si>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</si>
  <si>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</si>
  <si>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</si>
  <si>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</si>
  <si>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</si>
  <si>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</si>
  <si>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</si>
  <si>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</si>
  <si>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</si>
  <si>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</si>
  <si>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</si>
  <si>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</si>
  <si>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</si>
  <si>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</si>
  <si>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</si>
  <si>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</si>
  <si>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</si>
  <si>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</si>
  <si>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</si>
  <si>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</si>
  <si>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</si>
  <si>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</si>
  <si>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</si>
  <si>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</si>
  <si>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</si>
  <si>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</si>
  <si>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</si>
  <si>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</si>
  <si>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</si>
  <si>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</si>
  <si>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</si>
  <si>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</si>
  <si>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</si>
  <si>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</si>
  <si>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</si>
  <si>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</si>
  <si>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</si>
  <si>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</si>
  <si>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</si>
  <si>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</si>
  <si>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</si>
  <si>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</si>
  <si>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</si>
  <si>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</si>
  <si>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</si>
  <si>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</si>
  <si>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</si>
  <si>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</si>
  <si>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</si>
  <si>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</si>
  <si>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</si>
  <si>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</si>
  <si>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</si>
  <si>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</si>
  <si>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</si>
  <si>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</si>
  <si>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</si>
  <si>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</si>
  <si>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</si>
  <si>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</si>
  <si>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</si>
  <si>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</si>
  <si>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</si>
  <si>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</si>
  <si>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</si>
  <si>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</si>
  <si>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</si>
  <si>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</si>
  <si>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</si>
  <si>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</si>
  <si>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</si>
  <si>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</si>
  <si>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</si>
  <si>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</si>
  <si>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</si>
  <si>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</si>
  <si>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</si>
  <si>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</si>
  <si>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</si>
  <si>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</si>
  <si>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</si>
  <si>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</si>
  <si>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</si>
  <si>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</si>
  <si>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</si>
  <si>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</si>
  <si>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</si>
  <si>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</si>
  <si>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</si>
  <si>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</si>
  <si>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</si>
  <si>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</si>
  <si>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</si>
  <si>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</si>
  <si>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</si>
  <si>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</si>
  <si>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</si>
  <si>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</si>
  <si>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</si>
  <si>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</si>
  <si>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</si>
  <si>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</si>
  <si>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</si>
  <si>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</si>
  <si>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</si>
  <si>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</si>
  <si>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</si>
  <si>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</si>
  <si>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</si>
  <si>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</si>
  <si>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</si>
  <si>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</si>
  <si>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</si>
  <si>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</si>
  <si>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</si>
  <si>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</si>
  <si>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</si>
  <si>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</si>
  <si>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</si>
  <si>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</si>
  <si>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</si>
  <si>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</si>
  <si>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</si>
  <si>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</si>
  <si>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</si>
  <si>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</si>
  <si>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</si>
  <si>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</si>
  <si>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</si>
  <si>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</si>
  <si>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</si>
  <si>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</si>
  <si>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</si>
  <si>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</si>
  <si>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</si>
  <si>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</si>
  <si>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</si>
  <si>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</si>
  <si>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</si>
  <si>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</si>
  <si>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</si>
  <si>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</si>
  <si>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</si>
  <si>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</si>
  <si>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</si>
  <si>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</si>
  <si>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</si>
  <si>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</si>
  <si>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</si>
  <si>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</si>
  <si>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</si>
  <si>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</si>
  <si>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</si>
  <si>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</si>
  <si>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</si>
  <si>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</si>
  <si>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</si>
  <si>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</si>
  <si>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</si>
  <si>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</si>
  <si>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</si>
  <si>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</si>
  <si>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</si>
  <si>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</si>
  <si>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</si>
  <si>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</si>
  <si>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</si>
  <si>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</si>
  <si>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</si>
  <si>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</si>
  <si>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</si>
  <si>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</si>
  <si>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</si>
  <si>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</si>
  <si>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</si>
  <si>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</si>
  <si>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</si>
  <si>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</si>
  <si>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</si>
  <si>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</si>
  <si>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</si>
  <si>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</si>
  <si>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</si>
  <si>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</si>
  <si>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</si>
  <si>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</si>
  <si>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</si>
  <si>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</si>
  <si>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</si>
  <si>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</si>
  <si>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</si>
  <si>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</si>
  <si>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</si>
  <si>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</si>
  <si>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</si>
  <si>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</si>
  <si>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</si>
  <si>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</si>
  <si>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</si>
  <si>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</si>
  <si>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</si>
  <si>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</si>
  <si>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</si>
  <si>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</si>
  <si>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</si>
  <si>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</si>
  <si>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</si>
  <si>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</si>
  <si>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</si>
  <si>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</si>
  <si>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</si>
  <si>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</si>
  <si>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</si>
  <si>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</si>
  <si>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</si>
  <si>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</si>
  <si>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</si>
  <si>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</si>
  <si>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</si>
  <si>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</si>
  <si>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</si>
  <si>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</si>
  <si>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</si>
  <si>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</si>
  <si>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</si>
  <si>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</si>
  <si>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</si>
  <si>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</si>
  <si>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</si>
  <si>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</si>
  <si>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</si>
  <si>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</si>
  <si>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</si>
  <si>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</si>
  <si>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</si>
  <si>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</si>
  <si>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</si>
  <si>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</si>
  <si>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</si>
  <si>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</si>
  <si>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</si>
  <si>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</si>
  <si>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</si>
  <si>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</si>
  <si>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</si>
  <si>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</si>
  <si>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</si>
  <si>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</si>
  <si>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</si>
  <si>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</si>
  <si>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</si>
  <si>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</si>
  <si>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</si>
  <si>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</si>
  <si>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</si>
  <si>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</si>
  <si>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</si>
  <si>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</si>
  <si>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</si>
  <si>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</si>
  <si>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</si>
  <si>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</si>
  <si>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</si>
  <si>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</si>
  <si>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</si>
  <si>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</si>
  <si>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</si>
  <si>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</si>
  <si>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</si>
  <si>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</si>
  <si>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</si>
  <si>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</si>
  <si>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</si>
  <si>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</si>
  <si>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</si>
  <si>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</si>
  <si>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</si>
  <si>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</si>
  <si>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</si>
  <si>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</si>
  <si>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</si>
  <si>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</si>
  <si>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</si>
  <si>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</si>
  <si>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</si>
  <si>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</si>
  <si>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</si>
  <si>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</si>
  <si>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</si>
  <si>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</si>
  <si>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</si>
  <si>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</si>
  <si>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</si>
  <si>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</si>
  <si>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</si>
  <si>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</si>
  <si>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</si>
  <si>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</si>
  <si>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</si>
  <si>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</si>
  <si>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</si>
  <si>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</si>
  <si>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</si>
  <si>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</si>
  <si>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</si>
  <si>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</si>
  <si>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</si>
  <si>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</si>
  <si>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</si>
  <si>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</si>
  <si>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</si>
  <si>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</si>
  <si>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</si>
  <si>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</si>
  <si>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</si>
  <si>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</si>
  <si>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</si>
  <si>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</si>
  <si>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</si>
  <si>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</si>
  <si>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</si>
  <si>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</si>
  <si>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</si>
  <si>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</si>
  <si>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</si>
  <si>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</si>
  <si>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</si>
  <si>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</si>
  <si>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</si>
  <si>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</si>
  <si>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</si>
  <si>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</si>
  <si>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</si>
  <si>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</si>
  <si>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</si>
  <si>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</si>
  <si>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</si>
  <si>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</si>
  <si>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</si>
  <si>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</si>
  <si>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</si>
  <si>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</si>
  <si>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</si>
  <si>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</si>
  <si>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</si>
  <si>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</si>
  <si>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</si>
  <si>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</si>
  <si>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</si>
  <si>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</si>
  <si>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</si>
  <si>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</si>
  <si>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</si>
  <si>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</si>
  <si>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</si>
  <si>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</si>
  <si>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</si>
  <si>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</si>
  <si>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</si>
  <si>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</si>
  <si>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</si>
  <si>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</si>
  <si>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</si>
  <si>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</si>
  <si>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</si>
  <si>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</si>
  <si>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</si>
  <si>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</si>
  <si>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</si>
  <si>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</si>
  <si>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</si>
  <si>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</si>
  <si>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</si>
  <si>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</si>
  <si>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</si>
  <si>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</si>
  <si>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</si>
  <si>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</si>
  <si>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</si>
  <si>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</si>
  <si>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</si>
  <si>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</si>
  <si>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</si>
  <si>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</si>
  <si>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</si>
  <si>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</si>
  <si>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</si>
  <si>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</si>
  <si>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</si>
  <si>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</si>
  <si>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</si>
  <si>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</si>
  <si>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</si>
  <si>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</si>
  <si>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</si>
  <si>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</si>
  <si>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</si>
  <si>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</si>
  <si>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</si>
  <si>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</si>
  <si>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</si>
  <si>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</si>
  <si>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</si>
  <si>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</si>
  <si>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</si>
  <si>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</si>
  <si>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</si>
  <si>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</si>
  <si>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</si>
  <si>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</si>
  <si>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</si>
  <si>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</si>
  <si>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</si>
  <si>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</si>
  <si>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</si>
  <si>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</si>
  <si>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</si>
  <si>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</si>
  <si>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</si>
  <si>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</si>
  <si>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</si>
  <si>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</si>
  <si>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</si>
  <si>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</si>
  <si>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</si>
  <si>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</si>
  <si>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</si>
  <si>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</si>
  <si>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</si>
  <si>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</si>
  <si>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</si>
  <si>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</si>
  <si>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</si>
  <si>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</si>
  <si>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</si>
  <si>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</si>
  <si>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</si>
  <si>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</si>
  <si>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</si>
  <si>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</si>
  <si>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</si>
  <si>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</si>
  <si>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</si>
  <si>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</si>
  <si>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</si>
  <si>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</si>
  <si>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</si>
  <si>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</si>
  <si>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</si>
  <si>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</si>
  <si>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</si>
  <si>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</si>
  <si>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</si>
  <si>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</si>
  <si>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</si>
  <si>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</si>
  <si>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</si>
  <si>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</si>
  <si>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</si>
  <si>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</si>
  <si>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</si>
  <si>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</si>
  <si>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</si>
  <si>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</si>
  <si>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</si>
  <si>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</si>
  <si>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</si>
  <si>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</si>
  <si>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</si>
  <si>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</si>
  <si>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</si>
  <si>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</si>
  <si>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</si>
  <si>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</si>
  <si>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</si>
  <si>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</si>
  <si>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</si>
  <si>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</si>
  <si>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</si>
  <si>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</si>
  <si>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</si>
  <si>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</si>
  <si>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</si>
  <si>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</si>
  <si>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</si>
  <si>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</si>
  <si>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</si>
  <si>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</si>
  <si>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</si>
  <si>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</si>
  <si>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</si>
  <si>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</si>
  <si>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</si>
  <si>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</si>
  <si>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</si>
  <si>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</si>
  <si>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</si>
  <si>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</si>
  <si>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</si>
  <si>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</si>
  <si>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</si>
  <si>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</si>
  <si>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</si>
  <si>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</si>
  <si>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</si>
  <si>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</si>
  <si>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</si>
  <si>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</si>
  <si>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</si>
  <si>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</si>
  <si>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</si>
  <si>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</si>
  <si>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</si>
  <si>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</si>
  <si>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</si>
  <si>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</si>
  <si>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</si>
  <si>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</si>
  <si>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</si>
  <si>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</si>
  <si>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</si>
  <si>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</si>
  <si>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</si>
  <si>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</si>
  <si>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</si>
  <si>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</si>
  <si>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</si>
  <si>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</si>
  <si>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</si>
  <si>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</si>
  <si>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</si>
  <si>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</si>
  <si>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</si>
  <si>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</si>
  <si>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</si>
  <si>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</si>
  <si>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</si>
  <si>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</si>
  <si>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</si>
  <si>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</si>
  <si>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</si>
  <si>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</si>
  <si>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</si>
  <si>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</si>
  <si>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</si>
  <si>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</si>
  <si>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</si>
  <si>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</si>
  <si>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</si>
  <si>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</si>
  <si>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</si>
  <si>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</si>
  <si>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</si>
  <si>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</si>
  <si>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</si>
  <si>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</si>
  <si>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</si>
  <si>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</si>
  <si>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</si>
  <si>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</si>
  <si>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</si>
  <si>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</si>
  <si>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</si>
  <si>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</si>
  <si>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</si>
  <si>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</si>
  <si>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</si>
  <si>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</si>
  <si>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</si>
  <si>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</si>
  <si>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</si>
  <si>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</si>
  <si>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</si>
  <si>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</si>
  <si>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</si>
  <si>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</si>
  <si>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</si>
  <si>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</si>
  <si>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</si>
  <si>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</si>
  <si>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</si>
  <si>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</si>
  <si>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</si>
  <si>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</si>
  <si>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</si>
  <si>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</si>
  <si>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</si>
  <si>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</si>
  <si>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</si>
  <si>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</si>
  <si>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</si>
  <si>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</si>
  <si>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</si>
  <si>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</si>
  <si>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</si>
  <si>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</si>
  <si>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</si>
  <si>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</si>
  <si>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</si>
  <si>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</si>
  <si>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</si>
  <si>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</si>
  <si>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</si>
  <si>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</si>
  <si>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</si>
  <si>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</si>
  <si>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</si>
  <si>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</si>
  <si>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</si>
  <si>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</si>
  <si>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</si>
  <si>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</si>
  <si>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</si>
  <si>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</si>
  <si>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</si>
  <si>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</si>
  <si>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</si>
  <si>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</si>
  <si>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</si>
  <si>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</si>
  <si>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</si>
  <si>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</si>
  <si>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</si>
  <si>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</si>
  <si>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</si>
  <si>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</si>
  <si>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</si>
  <si>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</si>
  <si>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</si>
  <si>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</si>
  <si>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</si>
  <si>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</si>
  <si>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</si>
  <si>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</si>
  <si>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</si>
  <si>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</si>
  <si>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</si>
  <si>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</si>
  <si>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</si>
  <si>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</si>
  <si>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</si>
  <si>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</si>
  <si>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</si>
  <si>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</si>
  <si>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</si>
  <si>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</si>
  <si>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</si>
  <si>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</si>
  <si>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</si>
  <si>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</si>
  <si>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</si>
  <si>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</si>
  <si>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</si>
  <si>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</si>
  <si>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</si>
  <si>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</si>
  <si>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</si>
  <si>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</si>
  <si>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</si>
  <si>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</si>
  <si>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</si>
  <si>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</si>
  <si>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</si>
  <si>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</si>
  <si>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</si>
  <si>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</si>
  <si>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</si>
  <si>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</si>
  <si>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</si>
  <si>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</si>
  <si>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</si>
  <si>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</si>
  <si>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</si>
  <si>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</si>
  <si>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</si>
  <si>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</si>
  <si>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</si>
  <si>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</si>
  <si>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</si>
  <si>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</si>
  <si>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</si>
  <si>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</si>
  <si>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</si>
  <si>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</si>
  <si>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</si>
  <si>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</si>
  <si>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</si>
  <si>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</si>
  <si>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</si>
  <si>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</si>
  <si>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</si>
  <si>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</si>
  <si>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</si>
  <si>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</si>
  <si>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</si>
  <si>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</si>
  <si>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</si>
  <si>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</si>
  <si>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</si>
  <si>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</si>
  <si>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</si>
  <si>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</si>
  <si>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</si>
  <si>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</si>
  <si>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</si>
  <si>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</si>
  <si>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</si>
  <si>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</si>
  <si>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</si>
  <si>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</si>
  <si>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</si>
  <si>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</si>
  <si>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</si>
  <si>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</si>
  <si>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</si>
  <si>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</si>
  <si>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</si>
  <si>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</si>
  <si>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</si>
  <si>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</si>
  <si>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</si>
  <si>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</si>
  <si>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</si>
  <si>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</si>
  <si>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</si>
  <si>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</si>
  <si>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</si>
  <si>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</si>
  <si>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</si>
  <si>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</si>
  <si>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</si>
  <si>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</si>
  <si>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</si>
  <si>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</si>
  <si>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</si>
  <si>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</si>
  <si>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</si>
  <si>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</si>
  <si>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</si>
  <si>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</si>
  <si>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</si>
  <si>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</si>
  <si>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</si>
  <si>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</si>
  <si>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</si>
  <si>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</si>
  <si>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</si>
  <si>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</si>
  <si>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</si>
  <si>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</si>
  <si>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</si>
  <si>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</si>
  <si>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</si>
  <si>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</si>
  <si>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</si>
  <si>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</si>
  <si>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</si>
  <si>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</si>
  <si>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</si>
  <si>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</si>
  <si>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</si>
  <si>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</si>
  <si>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</si>
  <si>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</si>
  <si>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</si>
  <si>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</si>
  <si>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</si>
  <si>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</si>
  <si>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</si>
  <si>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</si>
  <si>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</si>
  <si>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</si>
  <si>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</si>
  <si>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</si>
  <si>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</si>
  <si>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</si>
  <si>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</si>
  <si>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</si>
  <si>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</si>
  <si>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</si>
  <si>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</si>
  <si>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</si>
  <si>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</si>
  <si>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</si>
  <si>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</si>
  <si>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</si>
  <si>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</si>
  <si>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</si>
  <si>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</si>
  <si>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</si>
  <si>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</si>
  <si>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</si>
  <si>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</si>
  <si>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</si>
  <si>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</si>
  <si>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</si>
  <si>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</si>
  <si>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</si>
  <si>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</si>
  <si>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</si>
  <si>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</si>
  <si>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</si>
  <si>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</si>
  <si>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</si>
  <si>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</si>
  <si>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</si>
  <si>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</si>
  <si>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</si>
  <si>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</si>
  <si>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</si>
  <si>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</si>
  <si>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</si>
  <si>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</si>
  <si>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</si>
  <si>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</si>
  <si>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</si>
  <si>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</si>
  <si>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</si>
  <si>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</si>
  <si>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</si>
  <si>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</si>
  <si>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</si>
  <si>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</si>
  <si>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</si>
  <si>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</si>
  <si>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</si>
  <si>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</si>
  <si>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</si>
  <si>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</si>
  <si>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</si>
  <si>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</si>
  <si>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</si>
  <si>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</si>
  <si>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</si>
  <si>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</si>
  <si>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</si>
  <si>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</si>
  <si>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</si>
  <si>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</si>
  <si>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</si>
  <si>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</si>
  <si>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</si>
  <si>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</si>
  <si>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</si>
  <si>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</si>
  <si>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</si>
  <si>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</si>
  <si>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</si>
  <si>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</si>
  <si>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</si>
  <si>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</si>
  <si>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</si>
  <si>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</si>
  <si>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</si>
  <si>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</si>
  <si>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</si>
  <si>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</si>
  <si>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</si>
  <si>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</si>
  <si>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</si>
  <si>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</si>
  <si>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</si>
  <si>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</si>
  <si>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</si>
  <si>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</si>
  <si>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</si>
  <si>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</si>
  <si>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</si>
  <si>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</si>
  <si>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</si>
  <si>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</si>
  <si>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</si>
  <si>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</si>
  <si>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</si>
  <si>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</si>
  <si>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</si>
  <si>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</si>
  <si>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</si>
  <si>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</si>
  <si>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</si>
  <si>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</si>
  <si>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</si>
  <si>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</si>
  <si>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</si>
  <si>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</si>
  <si>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</si>
  <si>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</si>
  <si>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</si>
  <si>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</si>
  <si>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</si>
  <si>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</si>
  <si>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</si>
  <si>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</si>
  <si>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</si>
  <si>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</si>
  <si>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</si>
  <si>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</si>
  <si>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</si>
  <si>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</si>
  <si>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</si>
  <si>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</si>
  <si>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</si>
  <si>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</si>
  <si>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</si>
  <si>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</si>
  <si>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</si>
  <si>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</si>
  <si>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</si>
  <si>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</si>
  <si>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</si>
  <si>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</si>
  <si>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</si>
  <si>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</si>
  <si>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</si>
  <si>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</si>
  <si>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</si>
  <si>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</si>
  <si>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</si>
  <si>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</si>
  <si>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</si>
  <si>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</si>
  <si>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</si>
  <si>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</si>
  <si>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</si>
  <si>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</si>
  <si>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</si>
  <si>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</si>
  <si>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</si>
  <si>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</si>
  <si>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</si>
  <si>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</si>
  <si>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</si>
  <si>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</si>
  <si>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</si>
  <si>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</si>
  <si>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</si>
  <si>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</si>
  <si>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</si>
  <si>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</si>
  <si>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</si>
  <si>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</si>
  <si>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</si>
  <si>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</si>
  <si>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</si>
  <si>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</si>
  <si>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</si>
  <si>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</si>
  <si>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</si>
  <si>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</si>
  <si>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</si>
  <si>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</si>
  <si>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</si>
  <si>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</si>
  <si>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</si>
  <si>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</si>
  <si>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</si>
  <si>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</si>
  <si>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</si>
  <si>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</si>
  <si>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</si>
  <si>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</si>
  <si>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</si>
  <si>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</si>
  <si>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</si>
  <si>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</si>
  <si>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</si>
  <si>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</si>
  <si>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</si>
  <si>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</si>
  <si>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</si>
  <si>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</si>
  <si>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</si>
  <si>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</si>
  <si>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</si>
  <si>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</si>
  <si>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</si>
  <si>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</si>
  <si>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</si>
  <si>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</si>
  <si>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</si>
  <si>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</si>
  <si>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</si>
  <si>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</si>
  <si>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</si>
  <si>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</si>
  <si>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</si>
  <si>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</si>
  <si>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</si>
  <si>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</si>
  <si>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</si>
  <si>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</si>
  <si>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</si>
  <si>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</si>
  <si>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</si>
  <si>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</si>
  <si>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</si>
  <si>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</si>
  <si>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</si>
  <si>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</si>
  <si>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</si>
  <si>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</si>
  <si>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</si>
  <si>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</si>
  <si>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</si>
  <si>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</si>
  <si>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</si>
  <si>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</si>
  <si>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</si>
  <si>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</si>
  <si>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</si>
  <si>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</si>
  <si>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</si>
  <si>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</si>
  <si>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</si>
  <si>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</si>
  <si>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</si>
  <si>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</si>
  <si>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</si>
  <si>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</si>
  <si>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</si>
  <si>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</si>
  <si>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</si>
  <si>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</si>
  <si>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</si>
  <si>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</si>
  <si>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</si>
  <si>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</si>
  <si>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</si>
  <si>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</si>
  <si>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</si>
  <si>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</si>
  <si>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</si>
  <si>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</si>
  <si>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</si>
  <si>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</si>
  <si>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</si>
  <si>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</si>
  <si>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</si>
  <si>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</si>
  <si>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</si>
  <si>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</si>
  <si>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</si>
  <si>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</si>
  <si>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</si>
  <si>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</si>
  <si>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</si>
  <si>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</si>
  <si>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</si>
  <si>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</si>
  <si>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</si>
  <si>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</si>
  <si>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</si>
  <si>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</si>
  <si>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</si>
  <si>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</si>
  <si>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</si>
  <si>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</si>
  <si>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</si>
  <si>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</si>
  <si>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</si>
  <si>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</si>
  <si>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</si>
  <si>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</si>
  <si>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</si>
  <si>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</si>
  <si>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</si>
  <si>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</si>
  <si>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</si>
  <si>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</si>
  <si>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</si>
  <si>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</si>
  <si>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</si>
  <si>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</si>
  <si>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</si>
  <si>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</si>
  <si>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</si>
  <si>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</si>
  <si>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</si>
  <si>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</si>
  <si>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</si>
  <si>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</si>
  <si>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</si>
  <si>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</si>
  <si>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</si>
  <si>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</si>
  <si>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</si>
  <si>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</si>
  <si>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</si>
  <si>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</si>
  <si>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</si>
  <si>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</si>
  <si>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</si>
  <si>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</si>
  <si>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</si>
  <si>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</si>
  <si>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</si>
  <si>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</si>
  <si>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</si>
  <si>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</si>
  <si>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</si>
  <si>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</si>
  <si>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</si>
  <si>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</si>
  <si>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</si>
  <si>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</si>
  <si>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</si>
  <si>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</si>
  <si>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</si>
  <si>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</si>
  <si>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</si>
  <si>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</si>
  <si>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</si>
  <si>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</si>
  <si>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</si>
  <si>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</si>
  <si>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</si>
  <si>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</si>
  <si>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</si>
  <si>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</si>
  <si>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</si>
  <si>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</si>
  <si>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</si>
  <si>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</si>
  <si>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</si>
  <si>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</si>
  <si>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</si>
  <si>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</si>
  <si>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</si>
  <si>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</si>
  <si>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</si>
  <si>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</si>
  <si>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</si>
  <si>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</si>
  <si>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</si>
  <si>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</si>
  <si>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</si>
  <si>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</si>
  <si>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</si>
  <si>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</si>
  <si>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</si>
  <si>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</si>
  <si>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</si>
  <si>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</si>
  <si>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</si>
  <si>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</si>
  <si>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</si>
  <si>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</si>
  <si>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</si>
  <si>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</si>
  <si>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</si>
  <si>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</si>
  <si>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</si>
  <si>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</si>
  <si>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</si>
  <si>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</si>
  <si>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</si>
  <si>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</si>
  <si>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</si>
  <si>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</si>
  <si>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</si>
  <si>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</si>
  <si>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</si>
  <si>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</si>
  <si>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</si>
  <si>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</si>
  <si>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</si>
  <si>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</si>
  <si>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</si>
  <si>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</si>
  <si>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</si>
  <si>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</si>
  <si>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</si>
  <si>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</si>
  <si>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</si>
  <si>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</si>
  <si>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</si>
  <si>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</si>
  <si>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</si>
  <si>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</si>
  <si>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</si>
  <si>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</si>
  <si>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</si>
  <si>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</si>
  <si>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</si>
  <si>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</si>
  <si>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</si>
  <si>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</si>
  <si>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</si>
  <si>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</si>
  <si>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</si>
  <si>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</si>
  <si>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</si>
  <si>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</si>
  <si>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</si>
  <si>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</si>
  <si>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</si>
  <si>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</si>
  <si>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</si>
  <si>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</si>
  <si>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</si>
  <si>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</si>
  <si>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</si>
  <si>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</si>
  <si>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</si>
  <si>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</si>
  <si>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</si>
  <si>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</si>
  <si>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</si>
  <si>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</si>
  <si>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</si>
  <si>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</si>
  <si>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</si>
  <si>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</si>
  <si>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</si>
  <si>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</si>
  <si>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</si>
  <si>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</si>
  <si>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</si>
  <si>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</si>
  <si>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</si>
  <si>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</si>
  <si>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</si>
  <si>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</si>
  <si>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</si>
  <si>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</si>
  <si>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</si>
  <si>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</si>
  <si>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</si>
  <si>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</si>
  <si>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</si>
  <si>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</si>
  <si>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</si>
  <si>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</si>
  <si>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</si>
  <si>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</si>
  <si>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</si>
  <si>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</si>
  <si>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</si>
  <si>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</si>
  <si>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</si>
  <si>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</si>
  <si>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</si>
  <si>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</si>
  <si>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</si>
  <si>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</si>
  <si>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</si>
  <si>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</si>
  <si>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</si>
  <si>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</si>
  <si>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</si>
  <si>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</si>
  <si>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</si>
  <si>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</si>
  <si>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</si>
  <si>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</si>
  <si>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</si>
  <si>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</si>
  <si>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</si>
  <si>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</si>
  <si>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</si>
  <si>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</si>
  <si>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</si>
  <si>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</si>
  <si>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</si>
  <si>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</si>
  <si>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</si>
  <si>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</si>
  <si>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</si>
  <si>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</si>
  <si>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</si>
  <si>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</si>
  <si>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</si>
  <si>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</si>
  <si>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</si>
  <si>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</si>
  <si>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</si>
  <si>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</si>
  <si>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</si>
  <si>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</si>
  <si>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</si>
  <si>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</si>
  <si>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</si>
  <si>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</si>
  <si>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</si>
  <si>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</si>
  <si>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</si>
  <si>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</si>
  <si>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</si>
  <si>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</si>
  <si>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</si>
  <si>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</si>
  <si>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</si>
  <si>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</si>
  <si>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</si>
  <si>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</si>
  <si>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</si>
  <si>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</si>
  <si>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</si>
  <si>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</si>
  <si>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</si>
  <si>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</si>
  <si>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</si>
  <si>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</si>
  <si>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</si>
  <si>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</si>
  <si>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</si>
  <si>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</si>
  <si>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</si>
  <si>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</si>
  <si>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</si>
  <si>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</si>
  <si>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</si>
  <si>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</si>
  <si>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</si>
  <si>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</si>
  <si>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</si>
  <si>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</si>
  <si>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</si>
  <si>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</si>
  <si>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</si>
  <si>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</si>
  <si>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</si>
  <si>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</si>
  <si>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</si>
  <si>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</si>
  <si>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</si>
  <si>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</si>
  <si>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</si>
  <si>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</si>
  <si>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</si>
  <si>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</si>
  <si>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</si>
  <si>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</si>
  <si>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</si>
  <si>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</si>
  <si>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</si>
  <si>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</si>
  <si>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</si>
  <si>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</si>
  <si>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</si>
  <si>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</si>
  <si>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</si>
  <si>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</si>
  <si>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</si>
  <si>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</si>
  <si>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</si>
  <si>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</si>
  <si>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</si>
  <si>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</si>
  <si>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</si>
  <si>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</si>
  <si>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</si>
  <si>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</si>
  <si>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</si>
  <si>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</si>
  <si>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</si>
  <si>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</si>
  <si>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</si>
  <si>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</si>
  <si>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</si>
  <si>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</si>
  <si>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</si>
  <si>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</si>
  <si>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</si>
  <si>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</si>
  <si>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</si>
  <si>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</si>
  <si>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</si>
  <si>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</si>
  <si>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</si>
  <si>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</si>
  <si>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</si>
  <si>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</si>
  <si>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</si>
  <si>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</si>
  <si>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</si>
  <si>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</si>
  <si>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</si>
  <si>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</si>
  <si>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</si>
  <si>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</si>
  <si>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</si>
  <si>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</si>
  <si>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</si>
  <si>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</si>
  <si>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</si>
  <si>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</si>
  <si>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</si>
  <si>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</si>
  <si>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</si>
  <si>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</si>
  <si>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</si>
  <si>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</si>
  <si>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</si>
  <si>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</si>
  <si>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</si>
  <si>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</si>
  <si>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</si>
  <si>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</si>
  <si>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</si>
  <si>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</si>
  <si>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</si>
  <si>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</si>
  <si>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</si>
  <si>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</si>
  <si>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</si>
  <si>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</si>
  <si>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</si>
  <si>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</si>
  <si>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</si>
  <si>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</si>
  <si>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</si>
  <si>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</si>
  <si>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</si>
  <si>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</si>
  <si>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</si>
  <si>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</si>
  <si>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</si>
  <si>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</si>
  <si>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</si>
  <si>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</si>
  <si>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</si>
  <si>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</si>
  <si>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</si>
  <si>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</si>
  <si>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</si>
  <si>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</si>
  <si>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</si>
  <si>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</si>
  <si>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</si>
  <si>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</si>
  <si>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</si>
  <si>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</si>
  <si>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</si>
  <si>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</si>
  <si>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</si>
  <si>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</si>
  <si>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</si>
  <si>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</si>
  <si>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</si>
  <si>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</si>
  <si>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</si>
  <si>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</si>
  <si>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</si>
  <si>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</si>
  <si>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</si>
  <si>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</si>
  <si>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</si>
  <si>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</si>
  <si>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</si>
  <si>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</si>
  <si>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</si>
  <si>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</si>
  <si>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</si>
  <si>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</si>
  <si>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</si>
  <si>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</si>
  <si>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</si>
  <si>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</si>
  <si>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</si>
  <si>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</si>
  <si>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</si>
  <si>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</si>
  <si>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</si>
  <si>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</si>
  <si>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</si>
  <si>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</si>
  <si>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</si>
  <si>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</si>
  <si>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</si>
  <si>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</si>
  <si>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</si>
  <si>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</si>
  <si>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</si>
  <si>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</si>
  <si>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</si>
  <si>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</si>
  <si>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</si>
  <si>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</si>
  <si>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</si>
  <si>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</si>
  <si>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</si>
  <si>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</si>
  <si>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</si>
  <si>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</si>
  <si>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</si>
  <si>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</si>
  <si>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</si>
  <si>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</si>
  <si>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</si>
  <si>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</si>
  <si>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</si>
  <si>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</si>
  <si>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</si>
  <si>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</si>
  <si>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</si>
  <si>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</si>
  <si>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</si>
  <si>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</si>
  <si>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</si>
  <si>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</si>
  <si>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</si>
  <si>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</si>
  <si>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</si>
  <si>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</si>
  <si>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</si>
  <si>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</si>
  <si>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</si>
  <si>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</si>
  <si>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</si>
  <si>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</si>
  <si>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</si>
  <si>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</si>
  <si>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</si>
  <si>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</si>
  <si>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</si>
  <si>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</si>
  <si>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</si>
  <si>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</si>
  <si>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</si>
  <si>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</si>
  <si>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</si>
  <si>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</si>
  <si>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</si>
  <si>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</si>
  <si>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</si>
  <si>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</si>
  <si>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</si>
  <si>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</si>
  <si>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</si>
  <si>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</si>
  <si>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</si>
  <si>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</si>
  <si>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</si>
  <si>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</si>
  <si>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</si>
  <si>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</si>
  <si>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</si>
  <si>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</si>
  <si>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</si>
  <si>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</si>
  <si>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</si>
  <si>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</si>
  <si>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</si>
  <si>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</si>
  <si>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</si>
  <si>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</si>
  <si>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</si>
  <si>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</si>
  <si>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</si>
  <si>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</si>
  <si>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</si>
  <si>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</si>
  <si>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</si>
  <si>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</si>
  <si>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</si>
  <si>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</si>
  <si>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</si>
  <si>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</si>
  <si>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</si>
  <si>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</si>
  <si>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</si>
  <si>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</si>
  <si>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</si>
  <si>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</si>
  <si>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</si>
  <si>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</si>
  <si>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</si>
  <si>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</si>
  <si>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</si>
  <si>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</si>
  <si>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</si>
  <si>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</si>
  <si>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</si>
  <si>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</si>
  <si>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</si>
  <si>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</si>
  <si>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</si>
  <si>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</si>
  <si>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</si>
  <si>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</si>
  <si>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</si>
  <si>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</si>
  <si>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</si>
  <si>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</si>
  <si>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</si>
  <si>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</si>
  <si>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</si>
  <si>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</si>
  <si>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</si>
  <si>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</si>
  <si>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</si>
  <si>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</si>
  <si>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</si>
  <si>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</si>
  <si>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</si>
  <si>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</si>
  <si>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</si>
  <si>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</si>
  <si>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</si>
  <si>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</si>
  <si>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</si>
  <si>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</si>
  <si>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</si>
  <si>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</si>
  <si>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</si>
  <si>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</si>
  <si>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</si>
  <si>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</si>
  <si>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</si>
  <si>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</si>
  <si>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</si>
  <si>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</si>
  <si>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</si>
  <si>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</si>
  <si>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</si>
  <si>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</si>
  <si>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</si>
  <si>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</si>
  <si>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</si>
  <si>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</si>
  <si>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</si>
  <si>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</si>
  <si>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</si>
  <si>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</si>
  <si>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</si>
  <si>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</si>
  <si>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</si>
  <si>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</si>
  <si>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</si>
  <si>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</si>
  <si>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</si>
  <si>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</si>
  <si>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</si>
  <si>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</si>
  <si>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</si>
  <si>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</si>
  <si>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</si>
  <si>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</si>
  <si>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</si>
  <si>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</si>
  <si>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</si>
  <si>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</si>
  <si>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</si>
  <si>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</si>
  <si>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</si>
  <si>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</si>
  <si>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</si>
  <si>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</si>
  <si>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</si>
  <si>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</si>
  <si>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</si>
  <si>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</si>
  <si>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</si>
  <si>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</si>
  <si>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</si>
  <si>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</si>
  <si>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</si>
  <si>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</si>
  <si>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</si>
  <si>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</si>
  <si>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</si>
  <si>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</si>
  <si>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</si>
  <si>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</si>
  <si>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</si>
  <si>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</si>
  <si>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</si>
  <si>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</si>
  <si>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</si>
  <si>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</si>
  <si>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</si>
  <si>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</si>
  <si>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</si>
  <si>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</si>
  <si>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</si>
  <si>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</si>
  <si>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</si>
  <si>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</si>
  <si>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</si>
  <si>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</si>
  <si>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</si>
  <si>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</si>
  <si>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</si>
  <si>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</si>
  <si>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</si>
  <si>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</si>
  <si>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</si>
  <si>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</si>
  <si>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</si>
  <si>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</si>
  <si>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</si>
  <si>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</si>
  <si>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</si>
  <si>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</si>
  <si>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</si>
  <si>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</si>
  <si>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</si>
  <si>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</si>
  <si>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</si>
  <si>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</si>
  <si>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</si>
  <si>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</si>
  <si>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</si>
  <si>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</si>
  <si>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</si>
  <si>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</si>
  <si>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</si>
  <si>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</si>
  <si>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</si>
  <si>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</si>
  <si>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</si>
  <si>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</si>
  <si>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</si>
  <si>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</si>
  <si>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</si>
  <si>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</si>
  <si>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</si>
  <si>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</si>
  <si>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</si>
  <si>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</si>
  <si>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</si>
  <si>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</si>
  <si>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</si>
  <si>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</si>
  <si>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</si>
  <si>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</si>
  <si>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</si>
  <si>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</si>
  <si>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</si>
  <si>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</si>
  <si>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</si>
  <si>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</si>
  <si>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</si>
  <si>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</si>
  <si>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</si>
  <si>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</si>
  <si>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</si>
  <si>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</si>
  <si>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</si>
  <si>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</si>
  <si>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</si>
  <si>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</si>
  <si>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</si>
  <si>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</si>
  <si>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</si>
  <si>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</si>
  <si>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</si>
  <si>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</si>
  <si>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</si>
  <si>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</si>
  <si>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</si>
  <si>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</si>
  <si>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</si>
  <si>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</si>
  <si>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</si>
  <si>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</si>
  <si>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</si>
  <si>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</si>
  <si>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</si>
  <si>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</si>
  <si>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</si>
  <si>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</si>
  <si>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</si>
  <si>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</si>
  <si>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</si>
  <si>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</si>
  <si>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</si>
  <si>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</si>
  <si>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</si>
  <si>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</si>
  <si>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</si>
  <si>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</si>
  <si>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</si>
  <si>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</si>
  <si>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</si>
  <si>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</si>
  <si>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</si>
  <si>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</si>
  <si>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</si>
  <si>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</si>
  <si>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</si>
  <si>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</si>
  <si>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</si>
  <si>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</si>
  <si>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</si>
  <si>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</si>
  <si>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</si>
  <si>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</si>
  <si>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</si>
  <si>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</si>
  <si>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</si>
  <si>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</si>
  <si>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</si>
  <si>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</si>
  <si>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</si>
  <si>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</si>
  <si>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</si>
  <si>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</si>
  <si>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</si>
  <si>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</si>
  <si>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</si>
  <si>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</si>
  <si>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</si>
  <si>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</si>
  <si>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</si>
  <si>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</si>
  <si>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</si>
  <si>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</si>
  <si>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</si>
  <si>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</si>
  <si>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</si>
  <si>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</si>
  <si>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</si>
  <si>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</si>
  <si>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</si>
  <si>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</si>
  <si>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</si>
  <si>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</si>
  <si>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</si>
  <si>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</si>
  <si>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</si>
  <si>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</si>
  <si>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</si>
  <si>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</si>
  <si>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</si>
  <si>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</si>
  <si>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</si>
  <si>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</si>
  <si>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</si>
  <si>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</si>
  <si>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</si>
  <si>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</si>
  <si>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</si>
  <si>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</si>
  <si>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</si>
  <si>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</si>
  <si>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</si>
  <si>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</si>
  <si>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</si>
  <si>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</si>
  <si>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</si>
  <si>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</si>
  <si>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</si>
  <si>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</si>
  <si>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</si>
  <si>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</si>
  <si>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</si>
  <si>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</si>
  <si>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</si>
  <si>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</si>
  <si>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</si>
  <si>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</si>
  <si>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</si>
  <si>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</si>
  <si>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</si>
  <si>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</si>
  <si>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</si>
  <si>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</si>
  <si>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</si>
  <si>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</si>
  <si>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</si>
  <si>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</si>
  <si>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</si>
  <si>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</si>
  <si>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</si>
  <si>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</si>
  <si>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</si>
  <si>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</si>
  <si>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</si>
  <si>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</si>
  <si>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</si>
  <si>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</si>
  <si>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</si>
  <si>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</si>
  <si>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</si>
  <si>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</si>
  <si>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</si>
  <si>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</si>
  <si>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</si>
  <si>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</si>
  <si>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</si>
  <si>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</si>
  <si>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</si>
  <si>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</si>
  <si>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</si>
  <si>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</si>
  <si>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</si>
  <si>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</si>
  <si>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</si>
  <si>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</si>
  <si>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</si>
  <si>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</si>
  <si>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</si>
  <si>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</si>
  <si>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</si>
  <si>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</si>
  <si>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</si>
  <si>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</si>
  <si>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</si>
  <si>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</si>
  <si>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</si>
  <si>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</si>
  <si>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</si>
  <si>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</si>
  <si>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</si>
  <si>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</si>
  <si>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</si>
  <si>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</si>
  <si>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</si>
  <si>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</si>
  <si>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</si>
  <si>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</si>
  <si>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</si>
  <si>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</si>
  <si>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</si>
  <si>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</si>
  <si>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</si>
  <si>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</si>
  <si>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</si>
  <si>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</si>
  <si>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</si>
  <si>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</si>
  <si>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</si>
  <si>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</si>
  <si>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</si>
  <si>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</si>
  <si>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</si>
  <si>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</si>
  <si>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</si>
  <si>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</si>
  <si>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</si>
  <si>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</si>
  <si>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</si>
  <si>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</si>
  <si>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</si>
  <si>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</si>
  <si>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</si>
  <si>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</si>
  <si>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</si>
  <si>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</si>
  <si>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</si>
  <si>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</si>
  <si>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</si>
  <si>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</si>
  <si>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</si>
  <si>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</si>
  <si>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</si>
  <si>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</si>
  <si>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</si>
  <si>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</si>
  <si>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</si>
  <si>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</si>
  <si>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</si>
  <si>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</si>
  <si>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</si>
  <si>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</si>
  <si>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</si>
  <si>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</si>
  <si>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</si>
  <si>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</si>
  <si>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</si>
  <si>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</si>
  <si>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</si>
  <si>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</si>
  <si>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</si>
  <si>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</si>
  <si>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</si>
  <si>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</si>
  <si>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</si>
  <si>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</si>
  <si>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</si>
  <si>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</si>
  <si>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</si>
  <si>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</si>
  <si>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</si>
  <si>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</si>
  <si>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</si>
  <si>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</si>
  <si>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</si>
  <si>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</si>
  <si>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</si>
  <si>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</si>
  <si>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</si>
  <si>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</si>
  <si>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</si>
  <si>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</si>
  <si>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</si>
  <si>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</si>
  <si>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</si>
  <si>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</si>
  <si>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</si>
  <si>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</si>
  <si>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</si>
  <si>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</si>
  <si>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</si>
  <si>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</si>
  <si>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</si>
  <si>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</si>
  <si>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</si>
  <si>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</si>
  <si>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</si>
  <si>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</si>
  <si>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</si>
  <si>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</si>
  <si>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</si>
  <si>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</si>
  <si>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</si>
  <si>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</si>
  <si>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</si>
  <si>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</si>
  <si>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</si>
  <si>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</si>
  <si>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</si>
  <si>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</si>
  <si>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</si>
  <si>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</si>
  <si>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</si>
  <si>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</si>
  <si>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</si>
  <si>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</si>
  <si>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</si>
  <si>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</si>
  <si>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</si>
  <si>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</si>
  <si>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</si>
  <si>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</si>
  <si>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</si>
  <si>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</si>
  <si>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</si>
  <si>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</si>
  <si>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</si>
  <si>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</si>
  <si>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</si>
  <si>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</si>
  <si>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</si>
  <si>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</si>
  <si>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</si>
  <si>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</si>
  <si>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</si>
  <si>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</si>
  <si>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</si>
  <si>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</si>
  <si>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</si>
  <si>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</si>
  <si>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</si>
  <si>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</si>
  <si>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</si>
  <si>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</si>
  <si>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</si>
  <si>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</si>
  <si>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</si>
  <si>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</si>
  <si>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</si>
  <si>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</si>
  <si>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</si>
  <si>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</si>
  <si>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</si>
  <si>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</si>
  <si>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</si>
  <si>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</si>
  <si>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</si>
  <si>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</si>
  <si>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</si>
  <si>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</si>
  <si>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</si>
  <si>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</si>
  <si>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</si>
  <si>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</si>
  <si>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</si>
  <si>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</si>
  <si>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</si>
  <si>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</si>
  <si>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</si>
  <si>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</si>
  <si>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</si>
  <si>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</si>
  <si>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</si>
  <si>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</si>
  <si>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</si>
  <si>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</si>
  <si>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</si>
  <si>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</si>
  <si>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</si>
  <si>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</si>
  <si>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</si>
  <si>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</si>
  <si>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</si>
  <si>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</si>
  <si>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</si>
  <si>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</si>
  <si>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</si>
  <si>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</si>
  <si>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</si>
  <si>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</si>
  <si>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</si>
  <si>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</si>
  <si>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</si>
  <si>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</si>
  <si>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</si>
  <si>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</si>
  <si>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</si>
  <si>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</si>
  <si>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</si>
  <si>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</si>
  <si>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</si>
  <si>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</si>
  <si>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</si>
  <si>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</si>
  <si>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</si>
  <si>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</si>
  <si>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</si>
  <si>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</si>
  <si>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</si>
  <si>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</si>
  <si>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</si>
  <si>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</si>
  <si>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</si>
  <si>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</si>
  <si>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</si>
  <si>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</si>
  <si>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</si>
  <si>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</si>
  <si>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</si>
  <si>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</si>
  <si>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</si>
  <si>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</si>
  <si>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</si>
  <si>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</si>
  <si>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</si>
  <si>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</si>
  <si>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</si>
  <si>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</si>
  <si>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</si>
  <si>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</si>
  <si>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</si>
  <si>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</si>
  <si>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</si>
  <si>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</si>
  <si>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</si>
  <si>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</si>
  <si>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</si>
  <si>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</si>
  <si>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</si>
  <si>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</si>
  <si>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</si>
  <si>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</si>
  <si>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</si>
  <si>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</si>
  <si>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</si>
  <si>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</si>
  <si>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</si>
  <si>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</si>
  <si>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</si>
  <si>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</si>
  <si>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</si>
  <si>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</si>
  <si>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</si>
  <si>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</si>
  <si>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</si>
  <si>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</si>
  <si>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</si>
  <si>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</si>
  <si>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</si>
  <si>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</si>
  <si>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</si>
  <si>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</si>
  <si>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</si>
  <si>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</si>
  <si>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</si>
  <si>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</si>
  <si>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</si>
  <si>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</si>
  <si>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</si>
  <si>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</si>
  <si>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</si>
  <si>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</si>
  <si>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</si>
  <si>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</si>
  <si>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</si>
  <si>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</si>
  <si>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</si>
  <si>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</si>
  <si>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</si>
  <si>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</si>
  <si>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</si>
  <si>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</si>
  <si>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</si>
  <si>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</si>
  <si>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</si>
  <si>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</si>
  <si>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</si>
  <si>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</si>
  <si>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</si>
  <si>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</si>
  <si>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</si>
  <si>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</si>
  <si>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</si>
  <si>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</si>
  <si>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</si>
  <si>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</si>
  <si>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</si>
  <si>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</si>
  <si>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</si>
  <si>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</si>
  <si>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</si>
  <si>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</si>
  <si>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</si>
  <si>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</si>
  <si>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</si>
  <si>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</si>
  <si>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</si>
  <si>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</si>
  <si>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</si>
  <si>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</si>
  <si>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</si>
  <si>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</si>
  <si>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</si>
  <si>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</si>
  <si>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</si>
  <si>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</si>
  <si>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</si>
  <si>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</si>
  <si>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</si>
  <si>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</si>
  <si>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</si>
  <si>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</si>
  <si>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</si>
  <si>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</si>
  <si>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</si>
  <si>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</si>
  <si>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</si>
  <si>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</si>
  <si>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</si>
  <si>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</si>
  <si>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</si>
  <si>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</si>
  <si>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</si>
  <si>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</si>
  <si>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</si>
  <si>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</si>
  <si>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</si>
  <si>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</si>
  <si>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</si>
  <si>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</si>
  <si>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</si>
  <si>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</si>
  <si>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</si>
  <si>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</si>
  <si>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</si>
  <si>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</si>
  <si>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</si>
  <si>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</si>
  <si>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</si>
  <si>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</si>
  <si>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</si>
  <si>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</si>
  <si>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</si>
  <si>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</si>
  <si>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</si>
  <si>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</si>
  <si>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</si>
  <si>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</si>
  <si>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</si>
  <si>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</si>
  <si>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</si>
  <si>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</si>
  <si>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</si>
  <si>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</si>
  <si>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</si>
  <si>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</si>
  <si>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</si>
  <si>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</si>
  <si>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</si>
  <si>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</si>
  <si>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</si>
  <si>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</si>
  <si>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</si>
  <si>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</si>
  <si>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</si>
  <si>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</si>
  <si>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</si>
  <si>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</si>
  <si>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</si>
  <si>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</si>
  <si>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</si>
  <si>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</si>
  <si>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</si>
  <si>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</si>
  <si>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</si>
  <si>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</si>
  <si>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</si>
  <si>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</si>
  <si>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</si>
  <si>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</si>
  <si>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</si>
  <si>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</si>
  <si>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</si>
  <si>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</si>
  <si>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</si>
  <si>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</si>
  <si>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</si>
  <si>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</si>
  <si>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</si>
  <si>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</si>
  <si>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</si>
  <si>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</si>
  <si>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</si>
  <si>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</si>
  <si>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</si>
  <si>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</si>
  <si>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</si>
  <si>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</si>
  <si>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</si>
  <si>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</si>
  <si>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</si>
  <si>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</si>
  <si>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</si>
  <si>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</si>
  <si>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</si>
  <si>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</si>
  <si>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</si>
  <si>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</si>
  <si>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</si>
  <si>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</si>
  <si>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</si>
  <si>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</si>
  <si>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</si>
  <si>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</si>
  <si>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</si>
  <si>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</si>
  <si>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</si>
  <si>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</si>
  <si>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</si>
  <si>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</si>
  <si>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</si>
  <si>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</si>
  <si>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</si>
  <si>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</si>
  <si>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</si>
  <si>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</si>
  <si>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</si>
  <si>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</si>
  <si>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</si>
  <si>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</si>
  <si>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</si>
  <si>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</si>
  <si>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</si>
  <si>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</si>
  <si>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</si>
  <si>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</si>
  <si>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</si>
  <si>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</si>
  <si>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</si>
  <si>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</si>
  <si>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</si>
  <si>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</si>
  <si>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</si>
  <si>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</si>
  <si>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</si>
  <si>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</si>
  <si>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</si>
  <si>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</si>
  <si>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</si>
  <si>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</si>
  <si>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</si>
  <si>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</si>
  <si>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</si>
  <si>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</si>
  <si>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</si>
  <si>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</si>
  <si>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</si>
  <si>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</si>
  <si>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</si>
  <si>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</si>
  <si>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</si>
  <si>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</si>
  <si>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</si>
  <si>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</si>
  <si>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</si>
  <si>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</si>
  <si>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</si>
  <si>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</si>
  <si>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</si>
  <si>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</si>
  <si>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</si>
  <si>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</si>
  <si>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</si>
  <si>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</si>
  <si>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</si>
  <si>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</si>
  <si>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</si>
  <si>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</si>
  <si>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</si>
  <si>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</si>
  <si>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</si>
  <si>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</si>
  <si>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</si>
  <si>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</si>
  <si>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</si>
  <si>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</si>
  <si>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</si>
  <si>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</si>
  <si>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</si>
  <si>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</si>
  <si>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</si>
  <si>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</si>
  <si>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</si>
  <si>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</si>
  <si>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</si>
  <si>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</si>
  <si>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</si>
  <si>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</si>
  <si>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</si>
  <si>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</si>
  <si>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</si>
  <si>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</si>
  <si>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</si>
  <si>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</si>
  <si>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</si>
  <si>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</si>
  <si>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</si>
  <si>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</si>
  <si>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</si>
  <si>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</si>
  <si>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</si>
  <si>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</si>
  <si>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</si>
  <si>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</si>
  <si>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</si>
  <si>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</si>
  <si>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</si>
  <si>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</si>
  <si>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</si>
  <si>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</si>
  <si>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</si>
  <si>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</si>
  <si>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</si>
  <si>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</si>
  <si>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</si>
  <si>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</si>
  <si>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</si>
  <si>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</si>
  <si>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</si>
  <si>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</si>
  <si>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</si>
  <si>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</si>
  <si>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</si>
  <si>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</si>
  <si>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</si>
  <si>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</si>
  <si>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</si>
  <si>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</si>
  <si>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</si>
  <si>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</si>
  <si>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</si>
  <si>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</si>
  <si>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</si>
  <si>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</si>
  <si>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</si>
  <si>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</si>
  <si>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</si>
  <si>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</si>
  <si>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</si>
  <si>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</si>
  <si>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</si>
  <si>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</si>
  <si>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</si>
  <si>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</si>
  <si>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</si>
  <si>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</si>
  <si>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</si>
  <si>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</si>
  <si>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</si>
  <si>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</si>
  <si>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</si>
  <si>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</si>
  <si>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</si>
  <si>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</si>
  <si>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</si>
  <si>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</si>
  <si>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</si>
  <si>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</si>
  <si>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</si>
  <si>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</si>
  <si>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</si>
  <si>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</si>
  <si>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</si>
  <si>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</si>
  <si>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</si>
  <si>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</si>
  <si>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</si>
  <si>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</si>
  <si>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</si>
  <si>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</si>
  <si>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</si>
  <si>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</si>
  <si>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</si>
  <si>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</si>
  <si>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</si>
  <si>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</si>
  <si>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</si>
  <si>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</si>
  <si>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</si>
  <si>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</si>
  <si>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</si>
  <si>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</si>
  <si>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</si>
  <si>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</si>
  <si>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</si>
  <si>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</si>
  <si>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</si>
  <si>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</si>
  <si>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</si>
  <si>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</si>
  <si>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</si>
  <si>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</si>
  <si>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</si>
  <si>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</si>
  <si>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</si>
  <si>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</si>
  <si>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</si>
  <si>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</si>
  <si>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</si>
  <si>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</si>
  <si>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</si>
  <si>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</si>
  <si>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</si>
  <si>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</si>
  <si>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</si>
  <si>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</si>
  <si>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</si>
  <si>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</si>
  <si>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</si>
  <si>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</si>
  <si>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</si>
  <si>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</si>
  <si>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</si>
  <si>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</si>
  <si>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</si>
  <si>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</si>
  <si>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</si>
  <si>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</si>
  <si>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</si>
  <si>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</si>
  <si>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</si>
  <si>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</si>
  <si>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</si>
  <si>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</si>
  <si>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</si>
  <si>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</si>
  <si>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</si>
  <si>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</si>
  <si>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</si>
  <si>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</si>
  <si>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</si>
  <si>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</si>
  <si>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</si>
  <si>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</si>
  <si>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</si>
  <si>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</si>
  <si>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</si>
  <si>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</si>
  <si>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</si>
  <si>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</si>
  <si>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</si>
  <si>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</si>
  <si>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</si>
  <si>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</si>
  <si>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</si>
  <si>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</si>
  <si>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</si>
  <si>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</si>
  <si>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</si>
  <si>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</si>
  <si>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</si>
  <si>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</si>
  <si>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</si>
  <si>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</si>
  <si>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</si>
  <si>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</si>
  <si>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</si>
  <si>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</si>
  <si>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</si>
  <si>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</si>
  <si>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</si>
  <si>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</si>
  <si>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</si>
  <si>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</si>
  <si>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</si>
  <si>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</si>
  <si>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</si>
  <si>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</si>
  <si>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</si>
  <si>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</si>
  <si>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</si>
  <si>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</si>
  <si>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</si>
  <si>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</si>
  <si>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</si>
  <si>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</si>
  <si>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</si>
  <si>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</si>
  <si>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</si>
  <si>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</si>
  <si>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</si>
  <si>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</si>
  <si>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</si>
  <si>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</si>
  <si>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</si>
  <si>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</si>
  <si>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</si>
  <si>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</si>
  <si>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</si>
  <si>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</si>
  <si>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</si>
  <si>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</si>
  <si>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</si>
  <si>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</si>
  <si>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</si>
  <si>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</si>
  <si>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</si>
  <si>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</si>
  <si>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</si>
  <si>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</si>
  <si>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</si>
  <si>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</si>
  <si>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</si>
  <si>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</si>
  <si>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</si>
  <si>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</si>
  <si>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</si>
  <si>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</si>
  <si>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</si>
  <si>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</si>
  <si>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</si>
  <si>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</si>
  <si>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</si>
  <si>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</si>
  <si>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</si>
  <si>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</si>
  <si>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</si>
  <si>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</si>
  <si>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</si>
  <si>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</si>
  <si>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</si>
  <si>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</si>
  <si>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</si>
  <si>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</si>
  <si>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</si>
  <si>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</si>
  <si>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</si>
  <si>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</si>
  <si>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</si>
  <si>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</si>
  <si>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</si>
  <si>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</si>
  <si>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</si>
  <si>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</si>
  <si>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</si>
  <si>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</si>
  <si>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</si>
  <si>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</si>
  <si>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</si>
  <si>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</si>
  <si>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</si>
  <si>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</si>
  <si>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</si>
  <si>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</si>
  <si>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</si>
  <si>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</si>
  <si>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</si>
  <si>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</si>
  <si>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</si>
  <si>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</si>
  <si>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</si>
  <si>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</si>
  <si>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</si>
  <si>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</si>
  <si>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</si>
  <si>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</si>
  <si>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</si>
  <si>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</si>
  <si>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</si>
  <si>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</si>
  <si>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</si>
  <si>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</si>
  <si>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</si>
  <si>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</si>
  <si>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</si>
  <si>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</si>
  <si>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</si>
  <si>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</si>
  <si>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</si>
  <si>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</si>
  <si>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</si>
  <si>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</si>
  <si>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</si>
  <si>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</si>
  <si>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</si>
  <si>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</si>
  <si>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</si>
  <si>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</si>
  <si>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</si>
  <si>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</si>
  <si>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</si>
  <si>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</si>
  <si>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</si>
  <si>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</si>
  <si>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</si>
  <si>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</si>
  <si>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</si>
  <si>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</si>
  <si>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</si>
  <si>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</si>
  <si>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</si>
  <si>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</si>
  <si>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</si>
  <si>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</si>
  <si>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</si>
  <si>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</si>
  <si>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</si>
  <si>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</si>
  <si>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</si>
  <si>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</si>
  <si>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</si>
  <si>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</si>
  <si>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</si>
  <si>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</si>
  <si>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</si>
  <si>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</si>
  <si>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</si>
  <si>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</si>
  <si>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</si>
  <si>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</si>
  <si>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</si>
  <si>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</si>
  <si>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</si>
  <si>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</si>
  <si>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</si>
  <si>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</si>
  <si>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</si>
  <si>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</si>
  <si>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</si>
  <si>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</si>
  <si>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</si>
  <si>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</si>
  <si>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</si>
  <si>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</si>
  <si>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</si>
  <si>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</si>
  <si>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</si>
  <si>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</si>
  <si>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</si>
  <si>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</si>
  <si>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</si>
  <si>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</si>
  <si>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</si>
  <si>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</si>
  <si>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</si>
  <si>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</si>
  <si>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</si>
  <si>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</si>
  <si>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</si>
  <si>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</si>
  <si>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</si>
  <si>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</si>
  <si>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</si>
  <si>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</si>
  <si>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</si>
  <si>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</si>
  <si>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</si>
  <si>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</si>
  <si>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</si>
  <si>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</si>
  <si>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</si>
  <si>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</si>
  <si>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</si>
  <si>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</si>
  <si>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</si>
  <si>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</si>
  <si>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</si>
  <si>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</si>
  <si>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</si>
  <si>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</si>
  <si>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</si>
  <si>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</si>
  <si>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</si>
  <si>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</si>
  <si>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</si>
  <si>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</si>
  <si>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</si>
  <si>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</si>
  <si>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</si>
  <si>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</si>
  <si>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</si>
  <si>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</si>
  <si>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</si>
  <si>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</si>
  <si>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</si>
  <si>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</si>
  <si>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</si>
  <si>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</si>
  <si>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</si>
  <si>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</si>
  <si>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</si>
  <si>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</si>
  <si>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</si>
  <si>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</si>
  <si>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</si>
  <si>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</si>
  <si>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</si>
  <si>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</si>
  <si>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</si>
  <si>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</si>
  <si>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</si>
  <si>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</si>
  <si>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</si>
  <si>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</si>
  <si>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</si>
  <si>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</si>
  <si>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</si>
  <si>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</si>
  <si>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</si>
  <si>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</si>
  <si>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</si>
  <si>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</si>
  <si>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</si>
  <si>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</si>
  <si>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</si>
  <si>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</si>
  <si>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</si>
  <si>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</si>
  <si>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</si>
  <si>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</si>
  <si>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</si>
  <si>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</si>
  <si>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</si>
  <si>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</si>
  <si>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</si>
  <si>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</si>
  <si>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</si>
  <si>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</si>
  <si>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</si>
  <si>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</si>
  <si>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</si>
  <si>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</si>
  <si>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</si>
  <si>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</si>
  <si>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</si>
  <si>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</si>
  <si>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</si>
  <si>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</si>
  <si>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</si>
  <si>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</si>
  <si>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</si>
  <si>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</si>
  <si>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</si>
  <si>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</si>
  <si>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</si>
  <si>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</si>
  <si>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</si>
  <si>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</si>
  <si>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</si>
  <si>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</si>
  <si>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</si>
  <si>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</si>
  <si>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</si>
  <si>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</si>
  <si>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</si>
  <si>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</si>
  <si>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</si>
  <si>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</si>
  <si>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</si>
  <si>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</si>
  <si>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</si>
  <si>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</si>
  <si>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</si>
  <si>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</si>
  <si>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</si>
  <si>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</si>
  <si>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</si>
  <si>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</si>
  <si>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</si>
  <si>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</si>
  <si>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</si>
  <si>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</si>
  <si>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</si>
  <si>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</si>
  <si>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</si>
  <si>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</si>
  <si>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</si>
  <si>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</si>
  <si>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</si>
  <si>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</si>
  <si>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</si>
  <si>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</si>
  <si>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</si>
  <si>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</si>
  <si>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</si>
  <si>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</si>
  <si>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</si>
  <si>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</si>
  <si>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</si>
  <si>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</si>
  <si>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</si>
  <si>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</si>
  <si>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</si>
  <si>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</si>
  <si>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</si>
  <si>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</si>
  <si>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</si>
  <si>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</si>
  <si>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</si>
  <si>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</si>
  <si>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</si>
  <si>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</si>
  <si>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</si>
  <si>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</si>
  <si>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</si>
  <si>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</si>
  <si>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</si>
  <si>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</si>
  <si>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</si>
  <si>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</si>
  <si>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</si>
  <si>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</si>
  <si>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</si>
  <si>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</si>
  <si>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</si>
  <si>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</si>
  <si>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</si>
  <si>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</si>
  <si>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</si>
  <si>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</si>
  <si>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</si>
  <si>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</si>
  <si>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</si>
  <si>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</si>
  <si>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</si>
  <si>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</si>
  <si>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</si>
  <si>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</si>
  <si>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</si>
  <si>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</si>
  <si>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</si>
  <si>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</si>
  <si>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</si>
  <si>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</si>
  <si>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</si>
  <si>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</si>
  <si>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</si>
  <si>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</si>
  <si>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</si>
  <si>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</si>
  <si>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</si>
  <si>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</si>
  <si>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</si>
  <si>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</si>
  <si>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</si>
  <si>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</si>
  <si>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</si>
  <si>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</si>
  <si>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</si>
  <si>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</si>
  <si>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</si>
  <si>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</si>
  <si>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</si>
  <si>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</si>
  <si>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</si>
  <si>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</si>
  <si>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</si>
  <si>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</si>
  <si>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</si>
  <si>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</si>
  <si>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</si>
  <si>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</si>
  <si>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</si>
  <si>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</si>
  <si>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</si>
  <si>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</si>
  <si>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</si>
  <si>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</si>
  <si>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</si>
  <si>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</si>
  <si>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</si>
  <si>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</si>
  <si>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</si>
  <si>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</si>
  <si>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</si>
  <si>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</si>
  <si>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</si>
  <si>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</si>
  <si>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</si>
  <si>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</si>
  <si>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</si>
  <si>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</si>
  <si>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</si>
  <si>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</si>
  <si>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</si>
  <si>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</si>
  <si>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</si>
  <si>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</si>
  <si>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</si>
  <si>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</si>
  <si>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</si>
  <si>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</si>
  <si>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</si>
  <si>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</si>
  <si>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</si>
  <si>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</si>
  <si>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</si>
  <si>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</si>
  <si>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</si>
  <si>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</si>
  <si>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</si>
  <si>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</si>
  <si>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</si>
  <si>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</si>
  <si>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</si>
  <si>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</si>
  <si>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</si>
  <si>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</si>
  <si>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</si>
  <si>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</si>
  <si>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</si>
  <si>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</si>
  <si>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</si>
  <si>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</si>
  <si>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</si>
  <si>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</si>
  <si>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</si>
  <si>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</si>
  <si>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</si>
  <si>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</si>
  <si>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</si>
  <si>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</si>
  <si>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</si>
  <si>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</si>
  <si>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</si>
  <si>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</si>
  <si>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</si>
  <si>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</si>
  <si>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</si>
  <si>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</si>
  <si>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</si>
  <si>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</si>
  <si>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</si>
  <si>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</si>
  <si>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</si>
  <si>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</si>
  <si>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</si>
  <si>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</si>
  <si>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</si>
  <si>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</si>
  <si>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</si>
  <si>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</si>
  <si>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</si>
  <si>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</si>
  <si>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</si>
  <si>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</si>
  <si>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</si>
  <si>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</si>
  <si>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</si>
  <si>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</si>
  <si>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</si>
  <si>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</si>
  <si>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</si>
  <si>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</si>
  <si>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</si>
  <si>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</si>
  <si>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</si>
  <si>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</si>
  <si>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</si>
  <si>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</si>
  <si>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</si>
  <si>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</si>
  <si>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</si>
  <si>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</si>
  <si>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</si>
  <si>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</si>
  <si>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</si>
  <si>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</si>
  <si>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</si>
  <si>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</si>
  <si>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</si>
  <si>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</si>
  <si>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</si>
  <si>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</si>
  <si>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</si>
  <si>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</si>
  <si>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</si>
  <si>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</si>
  <si>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</si>
  <si>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</si>
  <si>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</si>
  <si>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</si>
  <si>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</si>
  <si>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</si>
  <si>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</si>
  <si>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</si>
  <si>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</si>
  <si>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</si>
  <si>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</si>
  <si>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</si>
  <si>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</si>
  <si>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</si>
  <si>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</si>
  <si>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</si>
  <si>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</si>
  <si>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</si>
  <si>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</si>
  <si>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</si>
  <si>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</si>
  <si>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</si>
  <si>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</si>
  <si>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</si>
  <si>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</si>
  <si>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</si>
  <si>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</si>
  <si>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</si>
  <si>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</si>
  <si>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</si>
  <si>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</si>
  <si>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</si>
  <si>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</si>
  <si>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</si>
  <si>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</si>
  <si>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</si>
  <si>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</si>
  <si>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</si>
  <si>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</si>
  <si>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</si>
  <si>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</si>
  <si>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</si>
  <si>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</si>
  <si>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</si>
  <si>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</si>
  <si>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</si>
  <si>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</si>
  <si>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</si>
  <si>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</si>
  <si>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</si>
  <si>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</si>
  <si>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</si>
  <si>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</si>
  <si>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</si>
  <si>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</si>
  <si>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</si>
  <si>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</si>
  <si>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</si>
  <si>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</si>
  <si>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</si>
  <si>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</si>
  <si>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</si>
  <si>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</si>
  <si>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</si>
  <si>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</si>
  <si>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</si>
  <si>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</si>
  <si>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</si>
  <si>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</si>
  <si>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</si>
  <si>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</si>
  <si>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</si>
  <si>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</si>
  <si>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</si>
  <si>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</si>
  <si>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</si>
  <si>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</si>
  <si>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</si>
  <si>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</si>
  <si>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</si>
  <si>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</si>
  <si>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</si>
  <si>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</si>
  <si>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</si>
  <si>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</si>
  <si>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</si>
  <si>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</si>
  <si>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</si>
  <si>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</si>
  <si>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</si>
  <si>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</si>
  <si>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</si>
  <si>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</si>
  <si>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</si>
  <si>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</si>
  <si>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</si>
  <si>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</si>
  <si>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</si>
  <si>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</si>
  <si>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</si>
  <si>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</si>
  <si>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</si>
  <si>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</si>
  <si>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</si>
  <si>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</si>
  <si>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</si>
  <si>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</si>
  <si>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</si>
  <si>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</si>
  <si>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</si>
  <si>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</si>
  <si>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</si>
  <si>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</si>
  <si>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</si>
  <si>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</si>
  <si>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</si>
  <si>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</si>
  <si>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</si>
  <si>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</si>
  <si>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</si>
  <si>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</si>
  <si>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</si>
  <si>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</si>
  <si>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</si>
  <si>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</si>
  <si>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</si>
  <si>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</si>
  <si>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</si>
  <si>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</si>
  <si>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</si>
  <si>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</si>
  <si>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</si>
  <si>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</si>
  <si>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</si>
  <si>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</si>
  <si>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</si>
  <si>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</si>
  <si>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</si>
  <si>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</si>
  <si>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</si>
  <si>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</si>
  <si>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</si>
  <si>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</si>
  <si>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</si>
  <si>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</si>
  <si>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</si>
  <si>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</si>
  <si>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</si>
  <si>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</si>
  <si>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</si>
  <si>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</si>
  <si>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</si>
  <si>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</si>
  <si>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</si>
  <si>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</si>
  <si>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</si>
  <si>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</si>
  <si>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</si>
  <si>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</si>
  <si>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</si>
  <si>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</si>
  <si>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</si>
  <si>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</si>
  <si>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</si>
  <si>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</si>
  <si>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</si>
  <si>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</si>
  <si>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</si>
  <si>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</si>
  <si>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</si>
  <si>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</si>
  <si>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</si>
  <si>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</si>
  <si>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</si>
  <si>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</si>
  <si>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</si>
  <si>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</si>
  <si>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</si>
  <si>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</si>
  <si>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</si>
  <si>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</si>
  <si>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</si>
  <si>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</si>
  <si>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</si>
  <si>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</si>
  <si>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</si>
  <si>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</si>
  <si>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</si>
  <si>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</si>
  <si>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</si>
  <si>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</si>
  <si>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</si>
  <si>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</si>
  <si>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</si>
  <si>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</si>
  <si>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</si>
  <si>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</si>
  <si>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</si>
  <si>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</si>
  <si>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</si>
  <si>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</si>
  <si>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</si>
  <si>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</si>
  <si>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</si>
  <si>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</si>
  <si>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</si>
  <si>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</si>
  <si>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</si>
  <si>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</si>
  <si>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</si>
  <si>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</si>
  <si>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</si>
  <si>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</si>
  <si>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</si>
  <si>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</si>
  <si>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</si>
  <si>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</si>
  <si>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</si>
  <si>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</si>
  <si>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</si>
  <si>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</si>
  <si>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</si>
  <si>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</si>
  <si>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</si>
  <si>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</si>
  <si>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</si>
  <si>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</si>
  <si>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</si>
  <si>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</si>
  <si>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</si>
  <si>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</si>
  <si>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</si>
  <si>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</si>
  <si>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</si>
  <si>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</si>
  <si>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</si>
  <si>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</si>
  <si>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</si>
  <si>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</si>
  <si>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</si>
  <si>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</si>
  <si>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</si>
  <si>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</si>
  <si>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</si>
  <si>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</si>
  <si>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</si>
  <si>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</si>
  <si>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</si>
  <si>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</si>
  <si>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</si>
  <si>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</si>
  <si>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</si>
  <si>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</si>
  <si>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</si>
  <si>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</si>
  <si>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</si>
  <si>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</si>
  <si>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</si>
  <si>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</si>
  <si>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</si>
  <si>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</si>
  <si>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</si>
  <si>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</si>
  <si>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</si>
  <si>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</si>
  <si>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</si>
  <si>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</si>
  <si>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</si>
  <si>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</si>
  <si>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</si>
  <si>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</si>
  <si>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</si>
  <si>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</si>
  <si>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</si>
  <si>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</si>
  <si>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</si>
  <si>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</si>
  <si>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</si>
  <si>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</si>
  <si>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</si>
  <si>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</si>
  <si>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</si>
  <si>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</si>
  <si>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</si>
  <si>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</si>
  <si>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</si>
  <si>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</si>
  <si>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</si>
  <si>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</si>
  <si>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</si>
  <si>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</si>
  <si>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</si>
  <si>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</si>
  <si>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</si>
  <si>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</si>
  <si>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</si>
  <si>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</si>
  <si>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</si>
  <si>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</si>
  <si>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</si>
  <si>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</si>
  <si>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</si>
  <si>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</si>
  <si>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</si>
  <si>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</si>
  <si>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</si>
  <si>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</si>
  <si>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</si>
  <si>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</si>
  <si>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</si>
  <si>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</si>
  <si>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</si>
  <si>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</si>
  <si>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</si>
  <si>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</si>
  <si>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</si>
  <si>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</si>
  <si>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</si>
  <si>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</si>
  <si>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</si>
  <si>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</si>
  <si>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</si>
  <si>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</si>
  <si>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</si>
  <si>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</si>
  <si>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</si>
  <si>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</si>
  <si>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</si>
  <si>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</si>
  <si>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</si>
  <si>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</si>
  <si>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</si>
  <si>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</si>
  <si>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</si>
  <si>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</si>
  <si>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</si>
  <si>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</si>
  <si>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</si>
  <si>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</si>
  <si>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</si>
  <si>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</si>
  <si>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</si>
  <si>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</si>
  <si>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</si>
  <si>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</si>
  <si>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</si>
  <si>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</si>
  <si>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</si>
  <si>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</si>
  <si>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</si>
  <si>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</si>
  <si>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</si>
  <si>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</si>
  <si>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</si>
  <si>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</si>
  <si>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</si>
  <si>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</si>
  <si>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</si>
  <si>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</si>
  <si>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</si>
  <si>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</si>
  <si>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</si>
  <si>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</si>
  <si>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</si>
  <si>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</si>
  <si>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</si>
  <si>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</si>
  <si>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</si>
  <si>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</si>
  <si>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</si>
  <si>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</si>
  <si>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</si>
  <si>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</si>
  <si>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</si>
  <si>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</si>
  <si>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</si>
  <si>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</si>
  <si>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</si>
  <si>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</si>
  <si>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</si>
  <si>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</si>
  <si>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</si>
  <si>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</si>
  <si>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</si>
  <si>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</si>
  <si>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</si>
  <si>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</si>
  <si>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</si>
  <si>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</si>
  <si>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</si>
  <si>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</si>
  <si>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</si>
  <si>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</si>
  <si>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</si>
  <si>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</si>
  <si>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</si>
  <si>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</si>
  <si>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</si>
  <si>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</si>
  <si>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</si>
  <si>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</si>
  <si>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</si>
  <si>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</si>
  <si>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</si>
  <si>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</si>
  <si>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</si>
  <si>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</si>
  <si>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</si>
  <si>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</si>
  <si>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</si>
  <si>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</si>
  <si>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</si>
  <si>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</si>
  <si>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</si>
  <si>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</si>
  <si>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</si>
  <si>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</si>
  <si>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</si>
  <si>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</si>
  <si>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</si>
  <si>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</si>
  <si>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</si>
  <si>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</si>
  <si>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</si>
  <si>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</si>
  <si>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</si>
  <si>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</si>
  <si>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</si>
  <si>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</si>
  <si>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</si>
  <si>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</si>
  <si>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</si>
  <si>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</si>
  <si>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</si>
  <si>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</si>
  <si>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</si>
  <si>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</si>
  <si>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</si>
  <si>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</si>
  <si>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</si>
  <si>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</si>
  <si>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</si>
  <si>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</si>
  <si>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</si>
  <si>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</si>
  <si>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</si>
  <si>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</si>
  <si>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</si>
  <si>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</si>
  <si>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</si>
  <si>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</si>
  <si>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</si>
  <si>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</si>
  <si>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</si>
  <si>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</si>
  <si>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</si>
  <si>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</si>
  <si>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</si>
  <si>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</si>
  <si>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</si>
  <si>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</si>
  <si>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</si>
  <si>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</si>
  <si>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</si>
  <si>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</si>
  <si>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</si>
  <si>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</si>
  <si>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</si>
  <si>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</si>
  <si>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</si>
  <si>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</si>
  <si>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</si>
  <si>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</si>
  <si>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</si>
  <si>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</si>
  <si>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</si>
  <si>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</si>
  <si>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</si>
  <si>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</si>
  <si>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</si>
  <si>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</si>
  <si>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</si>
  <si>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</si>
  <si>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</si>
  <si>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</si>
  <si>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</si>
  <si>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</si>
  <si>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</si>
  <si>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</si>
  <si>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</si>
  <si>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</si>
  <si>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</si>
  <si>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</si>
  <si>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</si>
  <si>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</si>
  <si>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</si>
  <si>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</si>
  <si>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</si>
  <si>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</si>
  <si>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</si>
  <si>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</si>
  <si>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</si>
  <si>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</si>
  <si>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</si>
  <si>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</si>
  <si>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</si>
  <si>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</si>
  <si>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</si>
  <si>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</si>
  <si>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</si>
  <si>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</si>
  <si>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</si>
  <si>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</si>
  <si>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</si>
  <si>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</si>
  <si>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</si>
  <si>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</si>
  <si>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</si>
  <si>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</si>
  <si>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</si>
  <si>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</si>
  <si>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</si>
  <si>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</si>
  <si>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</si>
  <si>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</si>
  <si>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</si>
  <si>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</si>
  <si>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</si>
  <si>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</si>
  <si>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</si>
  <si>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</si>
  <si>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</si>
  <si>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</si>
  <si>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</si>
  <si>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</si>
  <si>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</si>
  <si>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</si>
  <si>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</si>
  <si>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</si>
  <si>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</si>
  <si>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</si>
  <si>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</si>
  <si>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</si>
  <si>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</si>
  <si>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</si>
  <si>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</si>
  <si>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</si>
  <si>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</si>
  <si>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</si>
  <si>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</si>
  <si>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</si>
  <si>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</si>
  <si>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</si>
  <si>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</si>
  <si>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</si>
  <si>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</si>
  <si>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</si>
  <si>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</si>
  <si>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</si>
  <si>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</si>
  <si>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</si>
  <si>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</si>
  <si>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</si>
  <si>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</si>
  <si>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</si>
  <si>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</si>
  <si>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</si>
  <si>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</si>
  <si>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</si>
  <si>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</si>
  <si>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</si>
  <si>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</si>
  <si>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</si>
  <si>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</si>
  <si>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</si>
  <si>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</si>
  <si>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</si>
  <si>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</si>
  <si>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</si>
  <si>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</si>
  <si>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</si>
  <si>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</si>
  <si>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</si>
  <si>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</si>
  <si>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</si>
  <si>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</si>
  <si>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</si>
  <si>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</si>
  <si>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</si>
  <si>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</si>
  <si>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</si>
  <si>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</si>
  <si>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</si>
  <si>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</si>
  <si>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</si>
  <si>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</si>
  <si>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</si>
  <si>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</si>
  <si>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</si>
  <si>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</si>
  <si>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</si>
  <si>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</si>
  <si>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</si>
  <si>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</si>
  <si>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</si>
  <si>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</si>
  <si>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</si>
  <si>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</si>
  <si>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</si>
  <si>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</si>
  <si>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</si>
  <si>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</si>
  <si>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</si>
  <si>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</si>
  <si>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</si>
  <si>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</si>
  <si>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</si>
  <si>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</si>
  <si>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</si>
  <si>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</si>
  <si>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</si>
  <si>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</si>
  <si>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</si>
  <si>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</si>
  <si>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</si>
  <si>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</si>
  <si>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</si>
  <si>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</si>
  <si>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</si>
  <si>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</si>
  <si>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</si>
  <si>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</si>
  <si>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</si>
  <si>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</si>
  <si>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</si>
  <si>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</si>
  <si>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</si>
  <si>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</si>
  <si>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</si>
  <si>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</si>
  <si>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</si>
  <si>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</si>
  <si>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</si>
  <si>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</si>
  <si>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</si>
  <si>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</si>
  <si>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</si>
  <si>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</si>
  <si>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</si>
  <si>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</si>
  <si>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</si>
  <si>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</si>
  <si>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</si>
  <si>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</si>
  <si>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</si>
  <si>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</si>
  <si>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</si>
  <si>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</si>
  <si>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</si>
  <si>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</si>
  <si>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</si>
  <si>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</si>
  <si>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</si>
  <si>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</si>
  <si>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</si>
  <si>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</si>
  <si>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</si>
  <si>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</si>
  <si>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</si>
  <si>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</si>
  <si>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</si>
  <si>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</si>
  <si>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</si>
  <si>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</si>
  <si>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</si>
  <si>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</si>
  <si>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</si>
  <si>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</si>
  <si>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</si>
  <si>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</si>
  <si>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</si>
  <si>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</si>
  <si>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</si>
  <si>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</si>
  <si>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</si>
  <si>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</si>
  <si>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</si>
  <si>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</si>
  <si>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</si>
  <si>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</si>
  <si>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</si>
  <si>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</si>
  <si>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</si>
  <si>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</si>
  <si>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</si>
  <si>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</si>
  <si>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</si>
  <si>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</si>
  <si>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</si>
  <si>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</si>
  <si>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</si>
  <si>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</si>
  <si>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</si>
  <si>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</si>
  <si>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</si>
  <si>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</si>
  <si>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</si>
  <si>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</si>
  <si>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</si>
  <si>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</si>
  <si>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</si>
  <si>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</si>
  <si>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</si>
  <si>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</si>
  <si>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</si>
  <si>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</si>
  <si>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</si>
  <si>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</si>
  <si>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</si>
  <si>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</si>
  <si>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</si>
  <si>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</si>
  <si>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</si>
  <si>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</si>
  <si>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</si>
  <si>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</si>
  <si>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</si>
  <si>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</si>
  <si>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</si>
  <si>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</si>
  <si>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</si>
  <si>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</si>
  <si>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</si>
  <si>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</si>
  <si>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</si>
  <si>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</si>
  <si>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</si>
  <si>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</si>
  <si>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</si>
  <si>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</si>
  <si>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</si>
  <si>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</si>
  <si>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</si>
  <si>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</si>
  <si>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</si>
  <si>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</si>
  <si>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</si>
  <si>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</si>
  <si>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</si>
  <si>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</si>
  <si>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</si>
  <si>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</si>
  <si>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</si>
  <si>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</si>
  <si>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</si>
  <si>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</si>
  <si>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</si>
  <si>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</si>
  <si>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</si>
  <si>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</si>
  <si>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</si>
  <si>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</si>
  <si>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</si>
  <si>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</si>
  <si>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</si>
  <si>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</si>
  <si>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</si>
  <si>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</si>
  <si>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</si>
  <si>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</si>
  <si>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</si>
  <si>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</si>
  <si>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</si>
  <si>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</si>
  <si>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</si>
  <si>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</si>
  <si>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</si>
  <si>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</si>
  <si>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</si>
  <si>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</si>
  <si>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</si>
  <si>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</si>
  <si>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</si>
  <si>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</si>
  <si>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</si>
  <si>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</si>
  <si>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</si>
  <si>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</si>
  <si>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</si>
  <si>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</si>
  <si>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</si>
  <si>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</si>
  <si>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</si>
  <si>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</si>
  <si>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</si>
  <si>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</si>
  <si>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</si>
  <si>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</si>
  <si>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</si>
  <si>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</si>
  <si>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</si>
  <si>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</si>
  <si>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</si>
  <si>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</si>
  <si>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</si>
  <si>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</si>
  <si>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</si>
  <si>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</si>
  <si>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</si>
  <si>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</si>
  <si>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</si>
  <si>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</si>
  <si>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</si>
  <si>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</si>
  <si>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</si>
  <si>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</si>
  <si>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</si>
  <si>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</si>
  <si>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</si>
  <si>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</si>
  <si>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</si>
  <si>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</si>
  <si>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</si>
  <si>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</si>
  <si>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</si>
  <si>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</si>
  <si>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</si>
  <si>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</si>
  <si>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</si>
  <si>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</si>
  <si>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</si>
  <si>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</si>
  <si>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</si>
  <si>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</si>
  <si>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</si>
  <si>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</si>
  <si>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</si>
  <si>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</si>
  <si>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</si>
  <si>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</si>
  <si>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</si>
  <si>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</si>
  <si>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</si>
  <si>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</si>
  <si>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</si>
  <si>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</si>
  <si>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</si>
  <si>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</si>
  <si>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</si>
  <si>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</si>
  <si>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</si>
  <si>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</si>
  <si>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</si>
  <si>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</si>
  <si>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</si>
  <si>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</si>
  <si>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</si>
  <si>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</si>
  <si>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</si>
  <si>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</si>
  <si>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</si>
  <si>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</si>
  <si>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</si>
  <si>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</si>
  <si>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</si>
  <si>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</si>
  <si>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</si>
  <si>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</si>
  <si>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</si>
  <si>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</si>
  <si>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</si>
  <si>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</si>
  <si>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</si>
  <si>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</si>
  <si>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</si>
  <si>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</si>
  <si>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</si>
  <si>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</si>
  <si>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</si>
  <si>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</si>
  <si>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</si>
  <si>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</si>
  <si>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</si>
  <si>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</si>
  <si>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</si>
  <si>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</si>
  <si>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</si>
  <si>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</si>
  <si>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</si>
  <si>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</si>
  <si>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</si>
  <si>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</si>
  <si>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</si>
  <si>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</si>
  <si>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</si>
  <si>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</si>
  <si>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</si>
  <si>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</si>
  <si>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</si>
  <si>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</si>
  <si>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</si>
  <si>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</si>
  <si>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</si>
  <si>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</si>
  <si>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</si>
  <si>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</si>
  <si>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</si>
  <si>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</si>
  <si>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</si>
  <si>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</si>
  <si>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</si>
  <si>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</si>
  <si>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</si>
  <si>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</si>
  <si>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</si>
  <si>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</si>
  <si>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</si>
  <si>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</si>
  <si>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</si>
  <si>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</si>
  <si>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</si>
  <si>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</si>
  <si>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</si>
  <si>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</si>
  <si>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</si>
  <si>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</si>
  <si>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</si>
  <si>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</si>
  <si>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</si>
  <si>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</si>
  <si>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</si>
  <si>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</si>
  <si>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</si>
  <si>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</si>
  <si>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</si>
  <si>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</si>
  <si>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</si>
  <si>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</si>
  <si>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</si>
  <si>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</si>
  <si>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</si>
  <si>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</si>
  <si>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</si>
  <si>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</si>
  <si>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</si>
  <si>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</si>
  <si>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</si>
  <si>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</si>
  <si>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</si>
  <si>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</si>
  <si>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</si>
  <si>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</si>
  <si>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</si>
  <si>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</si>
  <si>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</si>
  <si>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</si>
  <si>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</si>
  <si>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</si>
  <si>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</si>
  <si>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</si>
  <si>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</si>
  <si>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</si>
  <si>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</si>
  <si>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</si>
  <si>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</si>
  <si>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</si>
  <si>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</si>
  <si>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</si>
  <si>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</si>
  <si>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</si>
  <si>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</si>
  <si>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</si>
  <si>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</si>
  <si>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</si>
  <si>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</si>
  <si>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</si>
  <si>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</si>
  <si>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</si>
  <si>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</si>
  <si>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</si>
  <si>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</si>
  <si>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</si>
  <si>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</si>
  <si>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</si>
  <si>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</si>
  <si>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</si>
  <si>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</si>
  <si>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</si>
  <si>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</si>
  <si>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</si>
  <si>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</si>
  <si>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</si>
  <si>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</si>
  <si>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</si>
  <si>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</si>
  <si>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</si>
  <si>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</si>
  <si>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</si>
  <si>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</si>
  <si>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</si>
  <si>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</si>
  <si>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</si>
  <si>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</si>
  <si>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</si>
  <si>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</si>
  <si>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</si>
  <si>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</si>
  <si>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</si>
  <si>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</si>
  <si>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</si>
  <si>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</si>
  <si>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</si>
  <si>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</si>
  <si>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</si>
  <si>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</si>
  <si>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</si>
  <si>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</si>
  <si>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</si>
  <si>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</si>
  <si>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</si>
  <si>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</si>
  <si>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</si>
  <si>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</si>
  <si>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</si>
  <si>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</si>
  <si>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</si>
  <si>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</si>
  <si>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</si>
  <si>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</si>
  <si>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</si>
  <si>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</si>
  <si>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</si>
  <si>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</si>
  <si>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</si>
  <si>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</si>
  <si>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</si>
  <si>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</si>
  <si>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</si>
  <si>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</si>
  <si>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</si>
  <si>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</si>
  <si>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</si>
  <si>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</si>
  <si>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</si>
  <si>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</si>
  <si>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</si>
  <si>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</si>
  <si>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</si>
  <si>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</si>
  <si>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</si>
  <si>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</si>
  <si>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</si>
  <si>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</si>
  <si>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</si>
  <si>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</si>
  <si>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</si>
  <si>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</si>
  <si>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</si>
  <si>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</si>
  <si>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</si>
  <si>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</si>
  <si>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</si>
  <si>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</si>
  <si>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</si>
  <si>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</si>
  <si>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</si>
  <si>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</si>
  <si>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</si>
  <si>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</si>
  <si>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</si>
  <si>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</si>
  <si>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</si>
  <si>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</si>
  <si>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</si>
  <si>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</si>
  <si>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</si>
  <si>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</si>
  <si>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</si>
  <si>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</si>
  <si>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</si>
  <si>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</si>
  <si>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</si>
  <si>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</si>
  <si>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</si>
  <si>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</si>
  <si>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</si>
  <si>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</si>
  <si>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</si>
  <si>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</si>
  <si>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</si>
  <si>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</si>
  <si>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</si>
  <si>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</si>
  <si>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</si>
  <si>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</si>
  <si>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</si>
  <si>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</si>
  <si>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</si>
  <si>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</si>
  <si>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</si>
  <si>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</si>
  <si>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</si>
  <si>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</si>
  <si>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</si>
  <si>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</si>
  <si>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</si>
  <si>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</si>
  <si>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</si>
  <si>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</si>
  <si>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</si>
  <si>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</si>
  <si>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</si>
  <si>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</si>
  <si>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</si>
  <si>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</si>
  <si>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</si>
  <si>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</si>
  <si>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</si>
  <si>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</si>
  <si>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</si>
  <si>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</si>
  <si>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</si>
  <si>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</si>
  <si>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</si>
  <si>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</si>
  <si>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</si>
  <si>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</si>
  <si>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</si>
  <si>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</si>
  <si>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</si>
  <si>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</si>
  <si>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</si>
  <si>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</si>
  <si>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</si>
  <si>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</si>
  <si>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</si>
  <si>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</si>
  <si>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</si>
  <si>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</si>
  <si>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</si>
  <si>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</si>
  <si>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</si>
  <si>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</si>
  <si>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</si>
  <si>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</si>
  <si>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</si>
  <si>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</si>
  <si>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</si>
  <si>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</si>
  <si>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</si>
  <si>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</si>
  <si>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</si>
  <si>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</si>
  <si>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</si>
  <si>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</si>
  <si>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</si>
  <si>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</si>
  <si>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</si>
  <si>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</si>
  <si>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</si>
  <si>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</si>
  <si>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</si>
  <si>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</si>
  <si>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</si>
  <si>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</si>
  <si>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</si>
  <si>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</si>
  <si>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</si>
  <si>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</si>
  <si>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</si>
  <si>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</si>
  <si>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</si>
  <si>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</si>
  <si>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</si>
  <si>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</si>
  <si>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</si>
  <si>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</si>
  <si>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</si>
  <si>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</si>
  <si>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</si>
  <si>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</si>
  <si>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</si>
  <si>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</si>
  <si>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</si>
  <si>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</si>
  <si>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</si>
  <si>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</si>
  <si>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</si>
  <si>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</si>
  <si>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</si>
  <si>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</si>
  <si>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</si>
  <si>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</si>
  <si>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</si>
  <si>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</si>
  <si>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</si>
  <si>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</si>
  <si>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</si>
  <si>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</si>
  <si>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</si>
  <si>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</si>
  <si>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</si>
  <si>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</si>
  <si>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</si>
  <si>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</si>
  <si>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</si>
  <si>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</si>
  <si>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</si>
  <si>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</si>
  <si>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</si>
  <si>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</si>
  <si>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</si>
  <si>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</si>
  <si>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</si>
  <si>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</si>
  <si>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</si>
  <si>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</si>
  <si>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</si>
  <si>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</si>
  <si>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</si>
  <si>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</si>
  <si>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</si>
  <si>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</si>
  <si>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</si>
  <si>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</si>
  <si>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</si>
  <si>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</si>
  <si>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</si>
  <si>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</si>
  <si>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</si>
  <si>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</si>
  <si>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</si>
  <si>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</si>
  <si>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</si>
  <si>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</si>
  <si>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</si>
  <si>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</si>
  <si>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</si>
  <si>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</si>
  <si>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</si>
  <si>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</si>
  <si>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</si>
  <si>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</si>
  <si>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</si>
  <si>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</si>
  <si>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</si>
  <si>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</si>
  <si>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</si>
  <si>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</si>
  <si>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</si>
  <si>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</si>
  <si>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</si>
  <si>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</si>
  <si>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</si>
  <si>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</si>
  <si>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</si>
  <si>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</si>
  <si>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</si>
  <si>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</si>
  <si>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</si>
  <si>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</si>
  <si>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</si>
  <si>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</si>
  <si>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</si>
  <si>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</si>
  <si>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</si>
  <si>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</si>
  <si>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</si>
  <si>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</si>
  <si>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</si>
  <si>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</si>
  <si>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</si>
  <si>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</si>
  <si>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</si>
  <si>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</si>
  <si>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</si>
  <si>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</si>
  <si>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</si>
  <si>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</si>
  <si>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</si>
  <si>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</si>
  <si>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</si>
  <si>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</si>
  <si>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</si>
  <si>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</si>
  <si>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</si>
  <si>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</si>
  <si>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</si>
  <si>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</si>
  <si>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</si>
  <si>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</si>
  <si>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</si>
  <si>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</si>
  <si>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</si>
  <si>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</si>
  <si>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</si>
  <si>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</si>
  <si>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</si>
  <si>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</si>
  <si>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</si>
  <si>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</si>
  <si>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</si>
  <si>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</si>
  <si>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</si>
  <si>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</si>
  <si>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</si>
  <si>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</si>
  <si>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</si>
  <si>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</si>
  <si>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</si>
  <si>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</si>
  <si>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</si>
  <si>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</si>
  <si>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</si>
  <si>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</si>
  <si>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</si>
  <si>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</si>
  <si>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</si>
  <si>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</si>
  <si>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</si>
  <si>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</si>
  <si>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</si>
  <si>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</si>
  <si>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</si>
  <si>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</si>
  <si>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</si>
  <si>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</si>
  <si>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</si>
  <si>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</si>
  <si>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</si>
  <si>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</si>
  <si>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</si>
  <si>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</si>
  <si>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</si>
  <si>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</si>
  <si>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</si>
  <si>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</si>
  <si>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</si>
  <si>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</si>
  <si>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</si>
  <si>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</si>
  <si>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</si>
  <si>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</si>
  <si>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</si>
  <si>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</si>
  <si>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</si>
  <si>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</si>
  <si>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</si>
  <si>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</si>
  <si>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</si>
  <si>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</si>
  <si>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</si>
  <si>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</si>
  <si>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</si>
  <si>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</si>
  <si>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</si>
  <si>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</si>
  <si>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</si>
  <si>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</si>
  <si>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</si>
  <si>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</si>
  <si>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</si>
  <si>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</si>
  <si>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</si>
  <si>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</si>
  <si>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</si>
  <si>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</si>
  <si>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</si>
  <si>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</si>
  <si>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</si>
  <si>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</si>
  <si>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</si>
  <si>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</si>
  <si>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</si>
  <si>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</si>
  <si>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</si>
  <si>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</si>
  <si>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</si>
  <si>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</si>
  <si>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</si>
  <si>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</si>
  <si>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</si>
  <si>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</si>
  <si>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</si>
  <si>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</si>
  <si>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</si>
  <si>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</si>
  <si>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</si>
  <si>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</si>
  <si>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</si>
  <si>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</si>
  <si>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</si>
  <si>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</si>
  <si>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</si>
  <si>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</si>
  <si>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</si>
  <si>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</si>
  <si>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</si>
  <si>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</si>
  <si>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</si>
  <si>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</si>
  <si>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</si>
  <si>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</si>
  <si>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</si>
  <si>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</si>
  <si>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</si>
  <si>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</si>
  <si>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</si>
  <si>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</si>
  <si>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</si>
  <si>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</si>
  <si>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</si>
  <si>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</si>
  <si>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</si>
  <si>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</si>
  <si>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</si>
  <si>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</si>
  <si>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</si>
  <si>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</si>
  <si>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</si>
  <si>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</si>
  <si>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</si>
  <si>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</si>
  <si>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</si>
  <si>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</si>
  <si>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</si>
  <si>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</si>
  <si>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</si>
  <si>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</si>
  <si>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</si>
  <si>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</si>
  <si>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</si>
  <si>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</si>
  <si>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</si>
  <si>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</si>
  <si>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</si>
  <si>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</si>
  <si>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</si>
  <si>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</si>
  <si>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</si>
  <si>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</si>
  <si>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</si>
  <si>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</si>
  <si>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</si>
  <si>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</si>
  <si>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</si>
  <si>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</si>
  <si>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</si>
  <si>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</si>
  <si>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</si>
  <si>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</si>
  <si>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</si>
  <si>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</si>
  <si>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</si>
  <si>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</si>
  <si>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</si>
  <si>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</si>
  <si>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</si>
  <si>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</si>
  <si>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</si>
  <si>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</si>
  <si>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</si>
  <si>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</si>
  <si>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</si>
  <si>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</si>
  <si>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</si>
  <si>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</si>
  <si>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</si>
  <si>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</si>
  <si>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</si>
  <si>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</si>
  <si>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</si>
  <si>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</si>
  <si>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</si>
  <si>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</si>
  <si>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</si>
  <si>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</si>
  <si>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</si>
  <si>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</si>
  <si>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</si>
  <si>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</si>
  <si>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</si>
  <si>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</si>
  <si>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</si>
  <si>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</si>
  <si>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</si>
  <si>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</si>
  <si>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</si>
  <si>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</si>
  <si>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</si>
  <si>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</si>
  <si>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</si>
  <si>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</si>
  <si>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</si>
  <si>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</si>
  <si>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</si>
  <si>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</si>
  <si>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</si>
  <si>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</si>
  <si>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</si>
  <si>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</si>
  <si>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</si>
  <si>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</si>
  <si>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</si>
  <si>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</si>
  <si>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</si>
  <si>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</si>
  <si>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</si>
  <si>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</si>
  <si>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</si>
  <si>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</si>
  <si>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</si>
  <si>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</si>
  <si>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</si>
  <si>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</si>
  <si>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</si>
  <si>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</si>
  <si>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</si>
  <si>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</si>
  <si>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</si>
  <si>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</si>
  <si>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</si>
  <si>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</si>
  <si>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</si>
  <si>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</si>
  <si>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</si>
  <si>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</si>
  <si>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</si>
  <si>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</si>
  <si>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</si>
  <si>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</si>
  <si>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</si>
  <si>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</si>
  <si>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</si>
  <si>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</si>
  <si>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</si>
  <si>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</si>
  <si>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</si>
  <si>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</si>
  <si>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</si>
  <si>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</si>
  <si>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</si>
  <si>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</si>
  <si>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</si>
  <si>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</si>
  <si>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</si>
  <si>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</si>
  <si>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</si>
  <si>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</si>
  <si>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</si>
  <si>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</si>
  <si>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</si>
  <si>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</si>
  <si>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</si>
  <si>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</si>
  <si>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</si>
  <si>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</si>
  <si>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</si>
  <si>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</si>
  <si>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</si>
  <si>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</si>
  <si>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</si>
  <si>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</si>
  <si>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</si>
  <si>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</si>
  <si>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</si>
  <si>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</si>
  <si>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</si>
  <si>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</si>
  <si>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</si>
  <si>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</si>
  <si>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</si>
  <si>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</si>
  <si>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</si>
  <si>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</si>
  <si>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</si>
  <si>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</si>
  <si>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</si>
  <si>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</si>
  <si>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</si>
  <si>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</si>
  <si>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</si>
  <si>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</si>
  <si>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</si>
  <si>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</si>
  <si>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</si>
  <si>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</si>
  <si>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</si>
  <si>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</si>
  <si>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</si>
  <si>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</si>
  <si>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</si>
  <si>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</si>
  <si>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</si>
  <si>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</si>
  <si>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</si>
  <si>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</si>
  <si>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</si>
  <si>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</si>
  <si>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</si>
  <si>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</si>
  <si>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</si>
  <si>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</si>
  <si>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</si>
  <si>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</si>
  <si>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</si>
  <si>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</si>
  <si>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</si>
  <si>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</si>
  <si>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</si>
  <si>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</si>
  <si>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</si>
  <si>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</si>
  <si>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</si>
  <si>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</si>
  <si>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</si>
  <si>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</si>
  <si>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</si>
  <si>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</si>
  <si>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</si>
  <si>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</si>
  <si>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</si>
  <si>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</si>
  <si>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</si>
  <si>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</si>
  <si>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</si>
  <si>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</si>
  <si>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</si>
  <si>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</si>
  <si>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</si>
  <si>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</si>
  <si>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</si>
  <si>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</si>
  <si>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</si>
  <si>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</si>
  <si>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</si>
  <si>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</si>
  <si>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</si>
  <si>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</si>
  <si>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</si>
  <si>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</si>
  <si>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</si>
  <si>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</si>
  <si>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</si>
  <si>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</si>
  <si>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</si>
  <si>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</si>
  <si>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</si>
  <si>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</si>
  <si>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</si>
  <si>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</si>
  <si>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</si>
  <si>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</si>
  <si>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</si>
  <si>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</si>
  <si>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</si>
  <si>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</si>
  <si>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</si>
  <si>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</si>
  <si>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</si>
  <si>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</si>
  <si>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</si>
  <si>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</si>
  <si>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</si>
  <si>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</si>
  <si>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</si>
  <si>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</si>
  <si>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</si>
  <si>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</si>
  <si>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</si>
  <si>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</si>
  <si>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</si>
  <si>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</si>
  <si>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</si>
  <si>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</si>
  <si>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</si>
  <si>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</si>
  <si>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</si>
  <si>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</si>
  <si>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</si>
  <si>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</si>
  <si>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</si>
  <si>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</si>
  <si>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</si>
  <si>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</si>
  <si>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</si>
  <si>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</si>
  <si>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</si>
  <si>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</si>
  <si>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</si>
  <si>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</si>
  <si>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</si>
  <si>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</si>
  <si>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</si>
  <si>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</si>
  <si>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</si>
  <si>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</si>
  <si>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</si>
  <si>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</si>
  <si>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</si>
  <si>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</si>
  <si>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</si>
  <si>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</si>
  <si>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</si>
  <si>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</si>
  <si>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</si>
  <si>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</si>
  <si>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</si>
  <si>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</si>
  <si>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</si>
  <si>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</si>
  <si>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</si>
  <si>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</si>
  <si>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</si>
  <si>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</si>
  <si>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</si>
  <si>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</si>
  <si>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</si>
  <si>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</si>
  <si>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</si>
  <si>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</si>
  <si>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</si>
  <si>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</si>
  <si>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</si>
  <si>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</si>
  <si>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</si>
  <si>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</si>
  <si>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</si>
  <si>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</si>
  <si>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</si>
  <si>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</si>
  <si>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</si>
  <si>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</si>
  <si>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</si>
  <si>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</si>
  <si>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</si>
  <si>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</si>
  <si>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</si>
  <si>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</si>
  <si>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</si>
  <si>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</si>
  <si>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</si>
  <si>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</si>
  <si>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</si>
  <si>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</si>
  <si>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</si>
  <si>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</si>
  <si>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</si>
  <si>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</si>
  <si>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</si>
  <si>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</si>
  <si>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</si>
  <si>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</si>
  <si>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</si>
  <si>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</si>
  <si>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</si>
  <si>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</si>
  <si>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</si>
  <si>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</si>
  <si>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</si>
  <si>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</si>
  <si>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</si>
  <si>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</si>
  <si>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</si>
  <si>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</si>
  <si>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</si>
  <si>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</si>
  <si>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</si>
  <si>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</si>
  <si>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</si>
  <si>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</si>
  <si>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</si>
  <si>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</si>
  <si>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</si>
  <si>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</si>
  <si>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</si>
  <si>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</si>
  <si>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</si>
  <si>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</si>
  <si>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</si>
  <si>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</si>
  <si>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</si>
  <si>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</si>
  <si>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</si>
  <si>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</si>
  <si>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</si>
  <si>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</si>
  <si>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</si>
  <si>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</si>
  <si>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</si>
  <si>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</si>
  <si>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</si>
  <si>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</si>
  <si>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</si>
  <si>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</si>
  <si>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</si>
  <si>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</si>
  <si>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</si>
  <si>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</si>
  <si>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</si>
  <si>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</si>
  <si>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</si>
  <si>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</si>
  <si>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</si>
  <si>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</si>
  <si>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</si>
  <si>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</si>
  <si>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</si>
  <si>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</si>
  <si>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</si>
  <si>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</si>
  <si>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</si>
  <si>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</si>
  <si>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</si>
  <si>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</si>
  <si>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</si>
  <si>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</si>
  <si>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</si>
  <si>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</si>
  <si>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</si>
  <si>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</si>
  <si>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</si>
  <si>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</si>
  <si>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</si>
  <si>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</si>
  <si>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</si>
  <si>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</si>
  <si>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</si>
  <si>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</si>
  <si>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</si>
  <si>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</si>
  <si>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</si>
  <si>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</si>
  <si>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</si>
  <si>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</si>
  <si>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</si>
  <si>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</si>
  <si>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</si>
  <si>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</si>
  <si>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</si>
  <si>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</si>
  <si>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</si>
  <si>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</si>
  <si>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</si>
  <si>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</si>
  <si>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</si>
  <si>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</si>
  <si>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</si>
  <si>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</si>
  <si>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</si>
  <si>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</si>
  <si>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</si>
  <si>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</si>
  <si>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</si>
  <si>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</si>
  <si>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</si>
  <si>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</si>
  <si>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</si>
  <si>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</si>
  <si>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</si>
  <si>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</si>
  <si>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</si>
  <si>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</si>
  <si>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</si>
  <si>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</si>
  <si>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</si>
  <si>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</si>
  <si>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</si>
  <si>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</si>
  <si>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</si>
  <si>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</si>
  <si>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</si>
  <si>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</si>
  <si>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</si>
  <si>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</si>
  <si>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</si>
  <si>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</si>
  <si>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</si>
  <si>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</si>
  <si>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</si>
  <si>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</si>
  <si>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</si>
  <si>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</si>
  <si>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</si>
  <si>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</si>
  <si>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</si>
  <si>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</si>
  <si>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</si>
  <si>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</si>
  <si>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</si>
  <si>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</si>
  <si>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</si>
  <si>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</si>
  <si>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</si>
  <si>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</si>
  <si>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</si>
  <si>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</si>
  <si>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</si>
  <si>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</si>
  <si>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</si>
  <si>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</si>
  <si>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</si>
  <si>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</si>
  <si>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</si>
  <si>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</si>
  <si>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</si>
  <si>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</si>
  <si>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</si>
  <si>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</si>
  <si>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</si>
  <si>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</si>
  <si>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</si>
  <si>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</si>
  <si>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</si>
  <si>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</si>
  <si>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</si>
  <si>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</si>
  <si>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</si>
  <si>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</si>
  <si>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</si>
  <si>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</si>
  <si>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</si>
  <si>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</si>
  <si>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</si>
  <si>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</si>
  <si>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</si>
  <si>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</si>
  <si>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</si>
  <si>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</si>
  <si>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</si>
  <si>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</si>
  <si>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</si>
  <si>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</si>
  <si>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</si>
  <si>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</si>
  <si>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</si>
  <si>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</si>
  <si>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</si>
  <si>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</si>
  <si>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</si>
  <si>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</si>
  <si>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</si>
  <si>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</si>
  <si>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</si>
  <si>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</si>
  <si>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</si>
  <si>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</si>
  <si>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</si>
  <si>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</si>
  <si>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</si>
  <si>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</si>
  <si>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</si>
  <si>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</si>
  <si>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</si>
  <si>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</si>
  <si>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</si>
  <si>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</si>
  <si>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</si>
  <si>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</si>
  <si>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</si>
  <si>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</si>
  <si>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</si>
  <si>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</si>
  <si>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</si>
  <si>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</si>
  <si>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</si>
  <si>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</si>
  <si>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</si>
  <si>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</si>
  <si>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</si>
  <si>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</si>
  <si>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</si>
  <si>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</si>
  <si>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</si>
  <si>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</si>
  <si>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</si>
  <si>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</si>
  <si>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</si>
  <si>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</si>
  <si>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</si>
  <si>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</si>
  <si>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</si>
  <si>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</si>
  <si>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</si>
  <si>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</si>
  <si>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</si>
  <si>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</si>
  <si>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</si>
  <si>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</si>
  <si>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</si>
  <si>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</si>
  <si>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</si>
  <si>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</si>
  <si>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</si>
  <si>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</si>
  <si>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</si>
  <si>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</si>
  <si>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</si>
  <si>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</si>
  <si>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</si>
  <si>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</si>
  <si>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</si>
  <si>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</si>
  <si>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</si>
  <si>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</si>
  <si>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</si>
  <si>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</si>
  <si>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</si>
  <si>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</si>
  <si>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</si>
  <si>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</si>
  <si>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</si>
  <si>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</si>
  <si>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</si>
  <si>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</si>
  <si>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</si>
  <si>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</si>
  <si>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</si>
  <si>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</si>
  <si>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</si>
  <si>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</si>
  <si>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</si>
  <si>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</si>
  <si>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</si>
  <si>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</si>
  <si>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</si>
  <si>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</si>
  <si>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</si>
  <si>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</si>
  <si>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</si>
  <si>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</si>
  <si>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</si>
  <si>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</si>
  <si>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</si>
  <si>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</si>
  <si>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</si>
  <si>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</si>
  <si>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</si>
  <si>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</si>
  <si>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</si>
  <si>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</si>
  <si>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</si>
  <si>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</si>
  <si>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</si>
  <si>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</si>
  <si>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</si>
  <si>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</si>
  <si>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</si>
  <si>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</si>
  <si>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</si>
  <si>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</si>
  <si>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</si>
  <si>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</si>
  <si>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</si>
  <si>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</si>
  <si>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</si>
  <si>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</si>
  <si>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</si>
  <si>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</si>
  <si>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</si>
  <si>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</si>
  <si>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</si>
  <si>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</si>
  <si>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</si>
  <si>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</si>
  <si>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</si>
  <si>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</si>
  <si>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</si>
  <si>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</si>
  <si>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</si>
  <si>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</si>
  <si>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</si>
  <si>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</si>
  <si>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</si>
  <si>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</si>
  <si>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</si>
  <si>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</si>
  <si>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</si>
  <si>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</si>
  <si>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</si>
  <si>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</si>
  <si>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</si>
  <si>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</si>
  <si>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</si>
  <si>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</si>
  <si>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</si>
  <si>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</si>
  <si>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</si>
  <si>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</si>
  <si>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</si>
  <si>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</si>
  <si>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</si>
  <si>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</si>
  <si>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</si>
  <si>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</si>
  <si>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</si>
  <si>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</si>
  <si>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</si>
  <si>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</si>
  <si>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</si>
  <si>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</si>
  <si>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</si>
  <si>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</si>
  <si>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</si>
  <si>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</si>
  <si>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</si>
  <si>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</si>
  <si>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</si>
  <si>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</si>
  <si>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</si>
  <si>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</si>
  <si>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</si>
  <si>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</si>
  <si>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</si>
  <si>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</si>
  <si>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</si>
  <si>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</si>
  <si>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</si>
  <si>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</si>
  <si>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</si>
  <si>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</si>
  <si>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</si>
  <si>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</si>
  <si>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</si>
  <si>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</si>
  <si>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</si>
  <si>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</si>
  <si>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</si>
  <si>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</si>
  <si>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</si>
  <si>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</si>
  <si>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</si>
  <si>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</si>
  <si>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</si>
  <si>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</si>
  <si>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</si>
  <si>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</si>
  <si>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</si>
  <si>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</si>
  <si>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</si>
  <si>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</si>
  <si>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</si>
  <si>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</si>
  <si>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</si>
  <si>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</si>
  <si>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</si>
  <si>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</si>
  <si>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</si>
  <si>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</si>
  <si>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</si>
  <si>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</si>
  <si>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</si>
  <si>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</si>
  <si>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</si>
  <si>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</si>
  <si>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</si>
  <si>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</si>
  <si>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</si>
  <si>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</si>
  <si>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</si>
  <si>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</si>
  <si>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</si>
  <si>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</si>
  <si>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</si>
  <si>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</si>
  <si>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</si>
  <si>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</si>
  <si>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</si>
  <si>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</si>
  <si>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</si>
  <si>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</si>
  <si>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</si>
  <si>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</si>
  <si>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</si>
  <si>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</si>
  <si>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</si>
  <si>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</si>
  <si>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</si>
  <si>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</si>
  <si>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</si>
  <si>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</si>
  <si>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</si>
  <si>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</si>
  <si>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</si>
  <si>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</si>
  <si>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</si>
  <si>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</si>
  <si>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</si>
  <si>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</si>
  <si>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</si>
  <si>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</si>
  <si>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</si>
  <si>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</si>
  <si>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</si>
  <si>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</si>
  <si>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</si>
  <si>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</si>
  <si>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</si>
  <si>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</si>
  <si>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</si>
  <si>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</si>
  <si>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</si>
  <si>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</si>
  <si>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</si>
  <si>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</si>
  <si>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</si>
  <si>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</si>
  <si>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</si>
  <si>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</si>
  <si>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</si>
  <si>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</si>
  <si>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</si>
  <si>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</si>
  <si>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</si>
  <si>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</si>
  <si>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</si>
  <si>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</si>
  <si>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</si>
  <si>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</si>
  <si>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</si>
  <si>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</si>
  <si>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</si>
  <si>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</si>
  <si>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</si>
  <si>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</si>
  <si>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</si>
  <si>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</si>
  <si>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</si>
  <si>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</si>
  <si>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</si>
  <si>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</si>
  <si>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</si>
  <si>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</si>
  <si>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</si>
  <si>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</si>
  <si>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</si>
  <si>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</si>
  <si>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</si>
  <si>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</si>
  <si>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</si>
  <si>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</si>
  <si>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</si>
  <si>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</si>
  <si>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</si>
  <si>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</si>
  <si>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</si>
  <si>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</si>
  <si>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</si>
  <si>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</si>
  <si>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</si>
  <si>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</si>
  <si>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</si>
  <si>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</si>
  <si>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</si>
  <si>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</si>
  <si>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</si>
  <si>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</si>
  <si>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</si>
  <si>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</si>
  <si>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</si>
  <si>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</si>
  <si>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</si>
  <si>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</si>
  <si>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</si>
  <si>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</si>
  <si>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</si>
  <si>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</si>
  <si>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</si>
  <si>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</si>
  <si>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</si>
  <si>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</si>
  <si>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</si>
  <si>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</si>
  <si>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</si>
  <si>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</si>
  <si>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</si>
  <si>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</si>
  <si>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</si>
  <si>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</si>
  <si>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</si>
  <si>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</si>
  <si>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</si>
  <si>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</si>
  <si>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</si>
  <si>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</si>
  <si>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</si>
  <si>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</si>
  <si>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</si>
  <si>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</si>
  <si>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</si>
  <si>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</si>
  <si>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</si>
  <si>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</si>
  <si>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</si>
  <si>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</si>
  <si>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</si>
  <si>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</si>
  <si>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</si>
  <si>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</si>
  <si>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</si>
  <si>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</si>
  <si>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</si>
  <si>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</si>
  <si>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</si>
  <si>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</si>
  <si>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</si>
  <si>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</si>
  <si>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</si>
  <si>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</si>
  <si>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</si>
  <si>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</si>
  <si>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</si>
  <si>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</si>
  <si>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</si>
  <si>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</si>
  <si>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</si>
  <si>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</si>
  <si>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</si>
  <si>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</si>
  <si>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</si>
  <si>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</si>
  <si>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</si>
  <si>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</si>
  <si>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</si>
  <si>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</si>
  <si>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</si>
  <si>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</si>
  <si>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</si>
  <si>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</si>
  <si>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</si>
  <si>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</si>
  <si>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</si>
  <si>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</si>
  <si>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</si>
  <si>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</si>
  <si>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</si>
  <si>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</si>
  <si>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</si>
  <si>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</si>
  <si>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</si>
  <si>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</si>
  <si>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</si>
  <si>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</si>
  <si>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</si>
  <si>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</si>
  <si>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</si>
  <si>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</si>
  <si>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</si>
  <si>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</si>
  <si>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</si>
  <si>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</si>
  <si>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</si>
  <si>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</si>
  <si>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</si>
  <si>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</si>
  <si>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</si>
  <si>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</si>
  <si>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</si>
  <si>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</si>
  <si>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</si>
  <si>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</si>
  <si>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</si>
  <si>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</si>
  <si>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</si>
  <si>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</si>
  <si>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</si>
  <si>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</si>
  <si>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</si>
  <si>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</si>
  <si>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</si>
  <si>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</si>
  <si>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</si>
  <si>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</si>
  <si>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</si>
  <si>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</si>
  <si>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</si>
  <si>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</si>
  <si>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</si>
  <si>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</si>
  <si>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</si>
  <si>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</si>
  <si>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</si>
  <si>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</si>
  <si>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</si>
  <si>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</si>
  <si>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</si>
  <si>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</si>
  <si>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</si>
  <si>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</si>
  <si>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</si>
  <si>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</si>
  <si>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</si>
  <si>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</si>
  <si>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</si>
  <si>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</si>
  <si>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</si>
  <si>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</si>
  <si>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</si>
  <si>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</si>
  <si>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</si>
  <si>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</si>
  <si>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</si>
  <si>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</si>
  <si>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</si>
  <si>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</si>
  <si>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</si>
  <si>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</si>
  <si>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</si>
  <si>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</si>
  <si>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</si>
  <si>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</si>
  <si>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</si>
  <si>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</si>
  <si>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</si>
  <si>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</si>
  <si>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</si>
  <si>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</si>
  <si>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</si>
  <si>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</si>
  <si>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</si>
  <si>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</si>
  <si>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</si>
  <si>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</si>
  <si>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</si>
  <si>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</si>
  <si>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</si>
  <si>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</si>
  <si>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</si>
  <si>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</si>
  <si>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</si>
  <si>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</si>
  <si>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</si>
  <si>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</si>
  <si>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</si>
  <si>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</si>
  <si>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</si>
  <si>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</si>
  <si>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</si>
  <si>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</si>
  <si>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</si>
  <si>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</si>
  <si>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</si>
  <si>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</si>
  <si>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</si>
  <si>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</si>
  <si>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</si>
  <si>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</si>
  <si>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</si>
  <si>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</si>
  <si>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</si>
  <si>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</si>
  <si>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</si>
  <si>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</si>
  <si>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</si>
  <si>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</si>
  <si>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</si>
  <si>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</si>
  <si>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</si>
  <si>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</si>
  <si>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</si>
  <si>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</si>
  <si>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</si>
  <si>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</si>
  <si>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</si>
  <si>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</si>
  <si>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</si>
  <si>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</si>
  <si>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</si>
  <si>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</si>
  <si>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</si>
  <si>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</si>
  <si>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</si>
  <si>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</si>
  <si>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</si>
  <si>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</si>
  <si>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</si>
  <si>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</si>
  <si>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</si>
  <si>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</si>
  <si>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</si>
  <si>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</si>
  <si>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</si>
  <si>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</si>
  <si>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</si>
  <si>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</si>
  <si>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</si>
  <si>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</si>
  <si>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</si>
  <si>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</si>
  <si>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</si>
  <si>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</si>
  <si>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</si>
  <si>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</si>
  <si>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</si>
  <si>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</si>
  <si>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</si>
  <si>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</si>
  <si>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</si>
  <si>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</si>
  <si>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</si>
  <si>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</si>
  <si>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</si>
  <si>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</si>
  <si>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</si>
  <si>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</si>
  <si>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</si>
  <si>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</si>
  <si>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</si>
  <si>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</si>
  <si>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</si>
  <si>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</si>
  <si>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</si>
  <si>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</si>
  <si>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</si>
  <si>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</si>
  <si>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</si>
  <si>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</si>
  <si>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</si>
  <si>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</si>
  <si>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</si>
  <si>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</si>
  <si>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</si>
  <si>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</si>
  <si>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</si>
  <si>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</si>
  <si>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</si>
  <si>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</si>
  <si>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</si>
  <si>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</si>
  <si>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</si>
  <si>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</si>
  <si>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</si>
  <si>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</si>
  <si>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</si>
  <si>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</si>
  <si>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</si>
  <si>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</si>
  <si>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</si>
  <si>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</si>
  <si>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</si>
  <si>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</si>
  <si>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</si>
  <si>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</si>
  <si>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</si>
  <si>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</si>
  <si>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</si>
  <si>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</si>
  <si>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</si>
  <si>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</si>
  <si>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</si>
  <si>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</si>
  <si>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</si>
  <si>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</si>
  <si>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</si>
  <si>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</si>
  <si>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</si>
  <si>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</si>
  <si>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</si>
  <si>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</si>
  <si>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</si>
  <si>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</si>
  <si>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</si>
  <si>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</si>
  <si>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</si>
  <si>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</si>
  <si>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</si>
  <si>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</si>
  <si>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</si>
  <si>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</si>
  <si>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</si>
  <si>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</si>
  <si>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</si>
  <si>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</si>
  <si>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</si>
  <si>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</si>
  <si>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</si>
  <si>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</si>
  <si>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</si>
  <si>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</si>
  <si>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</si>
  <si>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</si>
  <si>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</si>
  <si>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</si>
  <si>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</si>
  <si>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</si>
  <si>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</si>
  <si>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</si>
  <si>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</si>
  <si>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</si>
  <si>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</si>
  <si>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</si>
  <si>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</si>
  <si>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</si>
  <si>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</si>
  <si>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</si>
  <si>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</si>
  <si>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</si>
  <si>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</si>
  <si>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</si>
  <si>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</si>
  <si>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</si>
  <si>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</si>
  <si>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</si>
  <si>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</si>
  <si>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</si>
  <si>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</si>
  <si>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</si>
  <si>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</si>
  <si>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</si>
  <si>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</si>
  <si>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</si>
  <si>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</si>
  <si>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</si>
  <si>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</si>
  <si>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</si>
  <si>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</si>
  <si>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</si>
  <si>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</si>
  <si>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</si>
  <si>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</si>
  <si>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</si>
  <si>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</si>
  <si>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</si>
  <si>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</si>
  <si>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</si>
  <si>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</si>
  <si>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</si>
  <si>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</si>
  <si>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</si>
  <si>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</si>
  <si>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</si>
  <si>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</si>
  <si>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</si>
  <si>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</si>
  <si>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</si>
  <si>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</si>
  <si>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</si>
  <si>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</si>
  <si>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</si>
  <si>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</si>
  <si>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</si>
  <si>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</si>
  <si>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</si>
  <si>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</si>
  <si>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</si>
  <si>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</si>
  <si>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</si>
  <si>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</si>
  <si>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</si>
  <si>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</si>
  <si>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</si>
  <si>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</si>
  <si>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</si>
  <si>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</si>
  <si>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</si>
  <si>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</si>
  <si>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</si>
  <si>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</si>
  <si>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</si>
  <si>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</si>
  <si>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</si>
  <si>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</si>
  <si>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</si>
  <si>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</si>
  <si>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</si>
  <si>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</si>
  <si>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</si>
  <si>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</si>
  <si>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</si>
  <si>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</si>
  <si>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</si>
  <si>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</si>
  <si>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</si>
  <si>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</si>
  <si>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</si>
  <si>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</si>
  <si>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</si>
  <si>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</si>
  <si>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</si>
  <si>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</si>
  <si>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</si>
  <si>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</si>
  <si>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</si>
  <si>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</si>
  <si>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</si>
  <si>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</si>
  <si>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</si>
  <si>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</si>
  <si>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</si>
  <si>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</si>
  <si>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</si>
  <si>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</si>
  <si>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</si>
  <si>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</si>
  <si>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</si>
  <si>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</si>
  <si>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</si>
  <si>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</si>
  <si>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</si>
  <si>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</si>
  <si>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</si>
  <si>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</si>
  <si>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</si>
  <si>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</si>
  <si>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</si>
  <si>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</si>
  <si>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</si>
  <si>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</si>
  <si>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</si>
  <si>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</si>
  <si>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</si>
  <si>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</si>
  <si>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</si>
  <si>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</si>
  <si>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</si>
  <si>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</si>
  <si>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</si>
  <si>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</si>
  <si>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</si>
  <si>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</si>
  <si>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</si>
  <si>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</si>
  <si>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</si>
  <si>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</si>
  <si>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</si>
  <si>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</si>
  <si>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</si>
  <si>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</si>
  <si>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</si>
  <si>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</si>
  <si>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</si>
  <si>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</si>
  <si>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</si>
  <si>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</si>
  <si>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</si>
  <si>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</si>
  <si>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</si>
  <si>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</si>
  <si>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</si>
  <si>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</si>
  <si>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</si>
  <si>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</si>
  <si>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</si>
  <si>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</si>
  <si>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</si>
  <si>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</si>
  <si>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</si>
  <si>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</si>
  <si>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</si>
  <si>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</si>
  <si>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</si>
  <si>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</si>
  <si>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</si>
  <si>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</si>
  <si>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</si>
  <si>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</si>
  <si>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</si>
  <si>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</si>
  <si>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</si>
  <si>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</si>
  <si>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</si>
  <si>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</si>
  <si>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</si>
  <si>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</si>
  <si>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</si>
  <si>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</si>
  <si>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</si>
  <si>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</si>
  <si>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</si>
  <si>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</si>
  <si>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</si>
  <si>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</si>
  <si>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</si>
  <si>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</si>
  <si>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</si>
  <si>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</si>
  <si>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</si>
  <si>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</si>
  <si>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</si>
  <si>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</si>
  <si>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</si>
  <si>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</si>
  <si>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</si>
  <si>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</si>
  <si>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</si>
  <si>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</si>
  <si>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</si>
  <si>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</si>
  <si>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</si>
  <si>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</si>
  <si>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</si>
  <si>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</si>
  <si>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</si>
  <si>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</si>
  <si>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</si>
  <si>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</si>
  <si>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</si>
  <si>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</si>
  <si>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</si>
  <si>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</si>
  <si>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</si>
  <si>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</si>
  <si>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</si>
  <si>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</si>
  <si>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</si>
  <si>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</si>
  <si>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</si>
  <si>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</si>
  <si>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</si>
  <si>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</si>
  <si>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</si>
  <si>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</si>
  <si>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</si>
  <si>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</si>
  <si>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</si>
  <si>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</si>
  <si>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</si>
  <si>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</si>
  <si>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</si>
  <si>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</si>
  <si>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</si>
  <si>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</si>
  <si>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</si>
  <si>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</si>
  <si>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</si>
  <si>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</si>
  <si>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</si>
  <si>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</si>
  <si>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</si>
  <si>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</si>
  <si>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</si>
  <si>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</si>
  <si>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</si>
  <si>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</si>
  <si>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</si>
  <si>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</si>
  <si>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</si>
  <si>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</si>
  <si>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</si>
  <si>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</si>
  <si>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</si>
  <si>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</si>
  <si>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</si>
  <si>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</si>
  <si>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</si>
  <si>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</si>
  <si>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</si>
  <si>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</si>
  <si>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</si>
  <si>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</si>
  <si>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</si>
  <si>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</si>
  <si>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</si>
  <si>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</si>
  <si>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</si>
  <si>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</si>
  <si>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</si>
  <si>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</si>
  <si>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</si>
  <si>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</si>
  <si>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</si>
  <si>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</si>
  <si>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</si>
  <si>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</si>
  <si>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</si>
  <si>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</si>
  <si>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</si>
  <si>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</si>
  <si>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</si>
  <si>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</si>
  <si>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</si>
  <si>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</si>
  <si>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</si>
  <si>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</si>
  <si>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</si>
  <si>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</si>
  <si>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</si>
  <si>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</si>
  <si>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</si>
  <si>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</si>
  <si>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</si>
  <si>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</si>
  <si>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</si>
  <si>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</si>
  <si>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</si>
  <si>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</si>
  <si>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</si>
  <si>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</si>
  <si>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</si>
  <si>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</si>
  <si>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</si>
  <si>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</si>
  <si>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</si>
  <si>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</si>
  <si>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</si>
  <si>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</si>
  <si>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</si>
  <si>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</si>
  <si>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</si>
  <si>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</si>
  <si>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</si>
  <si>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</si>
  <si>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</si>
  <si>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</si>
  <si>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</si>
  <si>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</si>
  <si>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</si>
  <si>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</si>
  <si>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</si>
  <si>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</si>
  <si>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</si>
  <si>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</si>
  <si>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</si>
  <si>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</si>
  <si>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</si>
  <si>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</si>
  <si>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</si>
  <si>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</si>
  <si>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</si>
  <si>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</si>
  <si>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</si>
  <si>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</si>
  <si>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</si>
  <si>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</si>
  <si>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</si>
  <si>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</si>
  <si>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</si>
  <si>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</si>
  <si>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</si>
  <si>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</si>
  <si>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</si>
  <si>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</si>
  <si>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</si>
  <si>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</si>
  <si>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</si>
  <si>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</si>
  <si>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</si>
  <si>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</si>
  <si>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</si>
  <si>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</si>
  <si>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</si>
  <si>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</si>
  <si>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</si>
  <si>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</si>
  <si>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</si>
  <si>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</si>
  <si>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</si>
  <si>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</si>
  <si>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</si>
  <si>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</si>
  <si>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</si>
  <si>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</si>
  <si>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</si>
  <si>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</si>
  <si>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</si>
  <si>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</si>
  <si>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</si>
  <si>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</si>
  <si>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</si>
  <si>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</si>
  <si>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</si>
  <si>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</si>
  <si>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</si>
  <si>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</si>
  <si>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</si>
  <si>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</si>
  <si>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</si>
  <si>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</si>
  <si>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</si>
  <si>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</si>
  <si>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</si>
  <si>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</si>
  <si>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</si>
  <si>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</si>
  <si>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</si>
  <si>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</si>
  <si>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</si>
  <si>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</si>
  <si>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</si>
  <si>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</si>
  <si>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</si>
  <si>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</si>
  <si>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</si>
  <si>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</si>
  <si>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</si>
  <si>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</si>
  <si>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</si>
  <si>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</si>
  <si>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</si>
  <si>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</si>
  <si>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</si>
  <si>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</si>
  <si>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</si>
  <si>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</si>
  <si>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</si>
  <si>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</si>
  <si>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</si>
  <si>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</si>
  <si>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</si>
  <si>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</si>
  <si>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</si>
  <si>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</si>
  <si>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</si>
  <si>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</si>
  <si>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</si>
  <si>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</si>
  <si>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</si>
  <si>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</si>
  <si>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</si>
  <si>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</si>
  <si>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</si>
  <si>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</si>
  <si>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</si>
  <si>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</si>
  <si>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</si>
  <si>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</si>
  <si>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</si>
  <si>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</si>
  <si>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</si>
  <si>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</si>
  <si>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</si>
  <si>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</si>
  <si>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</si>
  <si>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</si>
  <si>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</si>
  <si>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</si>
  <si>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</si>
  <si>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</si>
  <si>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</si>
  <si>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</si>
  <si>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</si>
  <si>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</si>
  <si>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</si>
  <si>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</si>
  <si>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</si>
  <si>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</si>
  <si>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</si>
  <si>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</si>
  <si>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</si>
  <si>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</si>
  <si>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</si>
  <si>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</si>
  <si>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</si>
  <si>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</si>
  <si>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</si>
  <si>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</si>
  <si>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</si>
  <si>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</si>
  <si>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</si>
  <si>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</si>
  <si>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</si>
  <si>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</si>
  <si>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</si>
  <si>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</si>
  <si>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</si>
  <si>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</si>
  <si>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</si>
  <si>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</si>
  <si>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</si>
  <si>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</si>
  <si>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</si>
  <si>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</si>
  <si>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</si>
  <si>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</si>
  <si>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</si>
  <si>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</si>
  <si>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</si>
  <si>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</si>
  <si>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</si>
  <si>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</si>
  <si>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</si>
  <si>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</si>
  <si>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</si>
  <si>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</si>
  <si>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</si>
  <si>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</si>
  <si>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</si>
  <si>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</si>
  <si>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</si>
  <si>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</si>
  <si>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</si>
  <si>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</si>
  <si>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</si>
  <si>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</si>
  <si>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</si>
  <si>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</si>
  <si>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</si>
  <si>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</si>
  <si>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</si>
  <si>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</si>
  <si>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</si>
  <si>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</si>
  <si>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</si>
  <si>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</si>
  <si>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</si>
  <si>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</si>
  <si>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</si>
  <si>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</si>
  <si>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</si>
  <si>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</si>
  <si>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</si>
  <si>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</si>
  <si>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</si>
  <si>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</si>
  <si>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</si>
  <si>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</si>
  <si>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</si>
  <si>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</si>
  <si>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</si>
  <si>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</si>
  <si>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</si>
  <si>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</si>
  <si>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</si>
  <si>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</si>
  <si>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</si>
  <si>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</si>
  <si>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</si>
  <si>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</si>
  <si>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</si>
  <si>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</si>
  <si>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</si>
  <si>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</si>
  <si>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</si>
  <si>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</si>
  <si>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</si>
  <si>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</si>
  <si>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</si>
  <si>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</si>
  <si>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</si>
  <si>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</si>
  <si>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</si>
  <si>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</si>
  <si>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</si>
  <si>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</si>
  <si>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</si>
  <si>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</si>
  <si>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</si>
  <si>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</si>
  <si>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</si>
  <si>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</si>
  <si>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</si>
  <si>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</si>
  <si>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</si>
  <si>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</si>
  <si>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</si>
  <si>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</si>
  <si>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</si>
  <si>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</si>
  <si>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</si>
  <si>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</si>
  <si>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</si>
  <si>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</si>
  <si>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</si>
  <si>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</si>
  <si>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</si>
  <si>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</si>
  <si>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</si>
  <si>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</si>
  <si>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</si>
  <si>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</si>
  <si>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</si>
  <si>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</si>
  <si>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</si>
  <si>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</si>
  <si>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</si>
  <si>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</si>
  <si>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</si>
  <si>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</si>
  <si>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</si>
  <si>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</si>
  <si>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</si>
  <si>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</si>
  <si>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</si>
  <si>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</si>
  <si>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</si>
  <si>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</si>
  <si>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</si>
  <si>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</si>
  <si>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</si>
  <si>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</si>
  <si>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</si>
  <si>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</si>
  <si>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</si>
  <si>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</si>
  <si>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</si>
  <si>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</si>
  <si>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</si>
  <si>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</si>
  <si>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</si>
  <si>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</si>
  <si>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</si>
  <si>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</si>
  <si>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</si>
  <si>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</si>
  <si>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</si>
  <si>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</si>
  <si>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</si>
  <si>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</si>
  <si>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</si>
  <si>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</si>
  <si>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</si>
  <si>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</si>
  <si>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</si>
  <si>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</si>
  <si>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</si>
  <si>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</si>
  <si>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</si>
  <si>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</si>
  <si>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</si>
  <si>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</si>
  <si>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</si>
  <si>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</si>
  <si>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</si>
  <si>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</si>
  <si>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</si>
  <si>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</si>
  <si>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</si>
  <si>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</si>
  <si>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</si>
  <si>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</si>
  <si>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</si>
  <si>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</si>
  <si>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</si>
  <si>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</si>
  <si>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</si>
  <si>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</si>
  <si>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</si>
  <si>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</si>
  <si>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</si>
  <si>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</si>
  <si>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</si>
  <si>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</si>
  <si>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</si>
  <si>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</si>
  <si>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</si>
  <si>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</si>
  <si>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</si>
  <si>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</si>
  <si>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</si>
  <si>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</si>
  <si>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</si>
  <si>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</si>
  <si>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</si>
  <si>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</si>
  <si>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</si>
  <si>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</si>
  <si>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</si>
  <si>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</si>
  <si>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</si>
  <si>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</si>
  <si>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</si>
  <si>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</si>
  <si>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</si>
  <si>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</si>
  <si>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</si>
  <si>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</si>
  <si>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</si>
  <si>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</si>
  <si>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</si>
  <si>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</si>
  <si>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</si>
  <si>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</si>
  <si>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</si>
  <si>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</si>
  <si>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</si>
  <si>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</si>
  <si>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</si>
  <si>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</si>
  <si>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</si>
  <si>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</si>
  <si>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</si>
  <si>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</si>
  <si>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</si>
  <si>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</si>
  <si>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</si>
  <si>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</si>
  <si>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</si>
  <si>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</si>
  <si>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</si>
  <si>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</si>
  <si>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</si>
  <si>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</si>
  <si>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</si>
  <si>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</si>
  <si>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</si>
  <si>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</si>
  <si>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</si>
  <si>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</si>
  <si>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</si>
  <si>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</si>
  <si>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</si>
  <si>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</si>
  <si>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</si>
  <si>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</si>
  <si>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</si>
  <si>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</si>
  <si>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</si>
  <si>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</si>
  <si>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</si>
  <si>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</si>
  <si>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</si>
  <si>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</si>
  <si>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</si>
  <si>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</si>
  <si>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</si>
  <si>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</si>
  <si>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</si>
  <si>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</si>
  <si>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</si>
  <si>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</si>
  <si>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</si>
  <si>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</si>
  <si>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</si>
  <si>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</si>
  <si>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</si>
  <si>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</si>
  <si>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</si>
  <si>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</si>
  <si>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</si>
  <si>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</si>
  <si>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</si>
  <si>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</si>
  <si>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</si>
  <si>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</si>
  <si>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</si>
  <si>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</si>
  <si>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</si>
  <si>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</si>
  <si>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</si>
  <si>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</si>
  <si>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</si>
  <si>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</si>
  <si>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</si>
  <si>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</si>
  <si>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</si>
  <si>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</si>
  <si>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</si>
  <si>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</si>
  <si>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</si>
  <si>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</si>
  <si>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</si>
  <si>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</si>
  <si>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</si>
  <si>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</si>
  <si>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</si>
  <si>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</si>
  <si>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</si>
  <si>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</si>
  <si>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</si>
  <si>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</si>
  <si>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</si>
  <si>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</si>
  <si>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</si>
  <si>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</si>
  <si>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</si>
  <si>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</si>
  <si>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</si>
  <si>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</si>
  <si>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</si>
  <si>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</si>
  <si>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</si>
  <si>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</si>
  <si>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</si>
  <si>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</si>
  <si>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</si>
  <si>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</si>
  <si>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</si>
  <si>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</si>
  <si>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</si>
  <si>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</si>
  <si>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</si>
  <si>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</si>
  <si>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</si>
  <si>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</si>
  <si>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</si>
  <si>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</si>
  <si>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</si>
  <si>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</si>
  <si>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</si>
  <si>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</si>
  <si>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</si>
  <si>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</si>
  <si>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</si>
  <si>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</si>
  <si>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</si>
  <si>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</si>
  <si>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</si>
  <si>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</si>
  <si>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</si>
  <si>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</si>
  <si>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</si>
  <si>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</si>
  <si>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</si>
  <si>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</si>
  <si>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</si>
  <si>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</si>
  <si>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</si>
  <si>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</si>
  <si>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</si>
  <si>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</si>
  <si>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</si>
  <si>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</si>
  <si>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</si>
  <si>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</si>
  <si>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</si>
  <si>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</si>
  <si>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</si>
  <si>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</si>
  <si>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</si>
  <si>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</si>
  <si>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</si>
  <si>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</si>
  <si>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</si>
  <si>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</si>
  <si>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</si>
  <si>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</si>
  <si>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</si>
  <si>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</si>
  <si>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</si>
  <si>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</si>
  <si>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</si>
  <si>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</si>
  <si>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</si>
  <si>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</si>
  <si>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</si>
  <si>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</si>
  <si>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</si>
  <si>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</si>
  <si>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</si>
  <si>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</si>
  <si>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</si>
  <si>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</si>
  <si>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</si>
  <si>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</si>
  <si>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</si>
  <si>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</si>
  <si>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</si>
  <si>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</si>
  <si>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</si>
  <si>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</si>
  <si>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</si>
  <si>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</si>
  <si>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</si>
  <si>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</si>
  <si>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</si>
  <si>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</si>
  <si>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</si>
  <si>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</si>
  <si>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</si>
  <si>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</si>
  <si>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</si>
  <si>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</si>
  <si>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</si>
  <si>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</si>
  <si>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</si>
  <si>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</si>
  <si>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</si>
  <si>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</si>
  <si>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</si>
  <si>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</si>
  <si>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</si>
  <si>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</si>
  <si>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</si>
  <si>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</si>
  <si>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</si>
  <si>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</si>
  <si>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</si>
  <si>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</si>
  <si>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</si>
  <si>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</si>
  <si>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</si>
  <si>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</si>
  <si>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</si>
  <si>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</si>
  <si>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</si>
  <si>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</si>
  <si>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</si>
  <si>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</si>
  <si>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</si>
  <si>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</si>
  <si>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</si>
  <si>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</si>
  <si>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</si>
  <si>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</si>
  <si>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</si>
  <si>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</si>
  <si>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</si>
  <si>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</si>
  <si>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</si>
  <si>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</si>
  <si>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</si>
  <si>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</si>
  <si>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</si>
  <si>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</si>
  <si>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</si>
  <si>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</si>
  <si>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</si>
  <si>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</si>
  <si>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</si>
  <si>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</si>
  <si>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</si>
  <si>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</si>
  <si>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</si>
  <si>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</si>
  <si>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</si>
  <si>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</si>
  <si>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</si>
  <si>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</si>
  <si>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</si>
  <si>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</si>
  <si>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</si>
  <si>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</si>
  <si>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</si>
  <si>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</si>
  <si>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</si>
  <si>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</si>
  <si>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</si>
  <si>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</si>
  <si>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</si>
  <si>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</si>
  <si>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</si>
  <si>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</si>
  <si>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</si>
  <si>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</si>
  <si>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</si>
  <si>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</si>
  <si>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</si>
  <si>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</si>
  <si>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</si>
  <si>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</si>
  <si>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</si>
  <si>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</si>
  <si>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</si>
  <si>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</si>
  <si>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</si>
  <si>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</si>
  <si>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</si>
  <si>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</si>
  <si>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</si>
  <si>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</si>
  <si>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</si>
  <si>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</si>
  <si>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</si>
  <si>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</si>
  <si>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</si>
  <si>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</si>
  <si>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</si>
  <si>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</si>
  <si>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</si>
  <si>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</si>
  <si>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</si>
  <si>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</si>
  <si>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</si>
  <si>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</si>
  <si>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</si>
  <si>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</si>
  <si>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</si>
  <si>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</si>
  <si>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</si>
  <si>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</si>
  <si>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</si>
  <si>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</si>
  <si>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</si>
  <si>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</si>
  <si>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</si>
  <si>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</si>
  <si>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</si>
  <si>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</si>
  <si>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</si>
  <si>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</si>
  <si>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</si>
  <si>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</si>
  <si>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</si>
  <si>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</si>
  <si>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</si>
  <si>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</si>
  <si>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</si>
  <si>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</si>
  <si>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</si>
  <si>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</si>
  <si>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</si>
  <si>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</si>
  <si>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</si>
  <si>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</si>
  <si>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</si>
  <si>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</si>
  <si>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</si>
  <si>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</si>
  <si>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</si>
  <si>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</si>
  <si>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</si>
  <si>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</si>
  <si>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</si>
  <si>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</si>
  <si>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</si>
  <si>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</si>
  <si>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</si>
  <si>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</si>
  <si>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</si>
  <si>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</si>
  <si>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</si>
  <si>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</si>
  <si>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</si>
  <si>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</si>
  <si>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</si>
  <si>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</si>
  <si>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</si>
  <si>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</si>
  <si>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</si>
  <si>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</si>
  <si>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</si>
  <si>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</si>
  <si>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</si>
  <si>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</si>
  <si>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</si>
  <si>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</si>
  <si>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</si>
  <si>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</si>
  <si>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</si>
  <si>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</si>
  <si>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</si>
  <si>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</si>
  <si>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</si>
  <si>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</si>
  <si>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</si>
  <si>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</si>
  <si>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</si>
  <si>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</si>
  <si>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</si>
  <si>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</si>
  <si>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</si>
  <si>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</si>
  <si>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</si>
  <si>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</si>
  <si>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</si>
  <si>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</si>
  <si>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</si>
  <si>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</si>
  <si>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</si>
  <si>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</si>
  <si>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</si>
  <si>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</si>
  <si>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</si>
  <si>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</si>
  <si>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</si>
  <si>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</si>
  <si>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</si>
  <si>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</si>
  <si>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</si>
  <si>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</si>
  <si>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</si>
  <si>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</si>
  <si>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</si>
  <si>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</si>
  <si>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</si>
  <si>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</si>
  <si>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</si>
  <si>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</si>
  <si>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</si>
  <si>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</si>
  <si>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</si>
  <si>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</si>
  <si>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</si>
  <si>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</si>
  <si>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</si>
  <si>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</si>
  <si>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</si>
  <si>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</si>
  <si>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</si>
  <si>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</si>
  <si>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</si>
  <si>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</si>
  <si>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</si>
  <si>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</si>
  <si>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</si>
  <si>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</si>
  <si>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</si>
  <si>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</si>
  <si>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</si>
  <si>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</si>
  <si>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</si>
  <si>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</si>
  <si>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</si>
  <si>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</si>
  <si>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</si>
  <si>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</si>
  <si>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</si>
  <si>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</si>
  <si>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</si>
  <si>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</si>
  <si>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</si>
  <si>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</si>
  <si>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</si>
  <si>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</si>
  <si>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</si>
  <si>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</si>
  <si>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</si>
  <si>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</si>
  <si>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</si>
  <si>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</si>
  <si>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</si>
  <si>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</si>
  <si>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</si>
  <si>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</si>
  <si>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</si>
  <si>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</si>
  <si>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</si>
  <si>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</si>
  <si>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</si>
  <si>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</si>
  <si>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</si>
  <si>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</si>
  <si>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</si>
  <si>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</si>
  <si>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</si>
  <si>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</si>
  <si>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</si>
  <si>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</si>
  <si>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</si>
  <si>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</si>
  <si>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</si>
  <si>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</si>
  <si>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</si>
  <si>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</si>
  <si>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</si>
  <si>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</si>
  <si>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</si>
  <si>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</si>
  <si>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</si>
  <si>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</si>
  <si>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</si>
  <si>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</si>
  <si>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</si>
  <si>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</si>
  <si>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</si>
  <si>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</si>
  <si>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</si>
  <si>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</si>
  <si>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</si>
  <si>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</si>
  <si>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</si>
  <si>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</si>
  <si>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</si>
  <si>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</si>
  <si>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</si>
  <si>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</si>
  <si>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</si>
  <si>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</si>
  <si>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</si>
  <si>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</si>
  <si>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</si>
  <si>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</si>
  <si>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</si>
  <si>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</si>
  <si>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</si>
  <si>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</si>
  <si>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</si>
  <si>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</si>
  <si>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</si>
  <si>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</si>
  <si>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</si>
  <si>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</si>
  <si>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</si>
  <si>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</si>
  <si>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</si>
  <si>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</si>
  <si>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</si>
  <si>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</si>
  <si>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</si>
  <si>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</si>
  <si>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</si>
  <si>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</si>
  <si>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</si>
  <si>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</si>
  <si>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</si>
  <si>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</si>
  <si>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</si>
  <si>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</si>
  <si>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</si>
  <si>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</si>
  <si>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</si>
  <si>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</si>
  <si>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</si>
  <si>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</si>
  <si>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</si>
  <si>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</si>
  <si>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</si>
  <si>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</si>
  <si>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</si>
  <si>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</si>
  <si>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</si>
  <si>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</si>
  <si>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</si>
  <si>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</si>
  <si>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</si>
  <si>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</si>
  <si>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</si>
  <si>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</si>
  <si>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</si>
  <si>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</si>
  <si>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</si>
  <si>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</si>
  <si>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</si>
  <si>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</si>
  <si>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</si>
  <si>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</si>
  <si>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</si>
  <si>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</si>
  <si>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</si>
  <si>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</si>
  <si>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</si>
  <si>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</si>
  <si>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</si>
  <si>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</si>
  <si>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</si>
  <si>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</si>
  <si>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</si>
  <si>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</si>
  <si>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</si>
  <si>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</si>
  <si>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</si>
  <si>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</si>
  <si>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</si>
  <si>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</si>
  <si>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</si>
  <si>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</si>
  <si>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</si>
  <si>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</si>
  <si>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</si>
  <si>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</si>
  <si>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</si>
  <si>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</si>
  <si>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</si>
  <si>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</si>
  <si>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</si>
  <si>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</si>
  <si>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</si>
  <si>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</si>
  <si>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</si>
  <si>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</si>
  <si>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</si>
  <si>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</si>
  <si>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</si>
  <si>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</si>
  <si>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</si>
  <si>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</si>
  <si>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</si>
  <si>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</si>
  <si>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</si>
  <si>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</si>
  <si>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</si>
  <si>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</si>
  <si>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</si>
  <si>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</si>
  <si>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</si>
  <si>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</si>
  <si>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</si>
  <si>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</si>
  <si>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</si>
  <si>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</si>
  <si>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</si>
  <si>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</si>
  <si>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</si>
  <si>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</si>
  <si>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</si>
  <si>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</si>
  <si>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</si>
  <si>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</si>
  <si>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</si>
  <si>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</si>
  <si>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</si>
  <si>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</si>
  <si>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</si>
  <si>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</si>
  <si>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</si>
  <si>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</si>
  <si>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</si>
  <si>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</si>
  <si>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</si>
  <si>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</si>
  <si>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</si>
  <si>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</si>
  <si>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</si>
  <si>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</si>
  <si>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</si>
  <si>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</si>
  <si>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</si>
  <si>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</si>
  <si>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</si>
  <si>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</si>
  <si>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</si>
  <si>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</si>
  <si>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</si>
  <si>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</si>
  <si>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</si>
  <si>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</si>
  <si>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</si>
  <si>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</si>
  <si>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</si>
  <si>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</si>
  <si>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</si>
  <si>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</si>
  <si>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</si>
  <si>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</si>
  <si>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</si>
  <si>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</si>
  <si>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</si>
  <si>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</si>
  <si>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</si>
  <si>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</si>
  <si>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</si>
  <si>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</si>
  <si>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</si>
  <si>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</si>
  <si>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</si>
  <si>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</si>
  <si>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</si>
  <si>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</si>
  <si>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</si>
  <si>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</si>
  <si>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</si>
  <si>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</si>
  <si>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</si>
  <si>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</si>
  <si>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</si>
  <si>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</si>
  <si>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</si>
  <si>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</si>
  <si>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</si>
  <si>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</si>
  <si>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</si>
  <si>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</si>
  <si>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</si>
  <si>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</si>
  <si>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</si>
  <si>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</si>
  <si>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</si>
  <si>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</si>
  <si>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</si>
  <si>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</si>
  <si>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</si>
  <si>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</si>
  <si>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</si>
  <si>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</si>
  <si>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</si>
  <si>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</si>
  <si>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</si>
  <si>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</si>
  <si>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</si>
  <si>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</si>
  <si>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</si>
  <si>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</si>
  <si>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</si>
  <si>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</si>
  <si>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</si>
  <si>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</si>
  <si>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</si>
  <si>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</si>
  <si>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</si>
  <si>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</si>
  <si>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</si>
  <si>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</si>
  <si>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</si>
  <si>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</si>
  <si>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</si>
  <si>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</si>
  <si>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</si>
  <si>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</si>
  <si>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</si>
  <si>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</si>
  <si>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</si>
  <si>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</si>
  <si>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</si>
  <si>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</si>
  <si>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</si>
  <si>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</si>
  <si>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</si>
  <si>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</si>
  <si>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</si>
  <si>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</si>
  <si>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</si>
  <si>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</si>
  <si>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</si>
  <si>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</si>
  <si>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</si>
  <si>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</si>
  <si>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</si>
  <si>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</si>
  <si>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</si>
  <si>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</si>
  <si>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</si>
  <si>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</si>
  <si>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</si>
  <si>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</si>
  <si>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</si>
  <si>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</si>
  <si>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</si>
  <si>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</si>
  <si>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</si>
  <si>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</si>
  <si>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</si>
  <si>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</si>
  <si>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</si>
  <si>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</si>
  <si>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</si>
  <si>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</si>
  <si>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</si>
  <si>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</si>
  <si>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</si>
  <si>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</si>
  <si>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</si>
  <si>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</si>
  <si>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</si>
  <si>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</si>
  <si>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</si>
  <si>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</si>
  <si>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</si>
  <si>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</si>
  <si>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</si>
  <si>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</si>
  <si>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</si>
  <si>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</si>
  <si>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</si>
  <si>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</si>
  <si>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</si>
  <si>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</si>
  <si>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</si>
  <si>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</si>
  <si>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</si>
  <si>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</si>
  <si>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</si>
  <si>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</si>
  <si>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</si>
  <si>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</si>
  <si>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</si>
  <si>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</si>
  <si>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</si>
  <si>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</si>
  <si>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</si>
  <si>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</si>
  <si>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</si>
  <si>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</si>
  <si>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</si>
  <si>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</si>
  <si>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</si>
  <si>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</si>
  <si>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</si>
  <si>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</si>
  <si>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</si>
  <si>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</si>
  <si>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</si>
  <si>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</si>
  <si>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</si>
  <si>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</si>
  <si>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</si>
  <si>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</si>
  <si>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</si>
  <si>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</si>
  <si>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</si>
  <si>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</si>
  <si>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</si>
  <si>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</si>
  <si>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</si>
  <si>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</si>
  <si>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</si>
  <si>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</si>
  <si>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</si>
  <si>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</si>
  <si>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</si>
  <si>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</si>
  <si>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</si>
  <si>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</si>
  <si>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</si>
  <si>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</si>
  <si>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</si>
  <si>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</si>
  <si>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</si>
  <si>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</si>
  <si>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</si>
  <si>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</si>
  <si>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</si>
  <si>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</si>
  <si>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</si>
  <si>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</si>
  <si>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</si>
  <si>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</si>
  <si>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</si>
  <si>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</si>
  <si>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</si>
  <si>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</si>
  <si>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</si>
  <si>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</si>
  <si>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</si>
  <si>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</si>
  <si>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</si>
  <si>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</si>
  <si>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</si>
  <si>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</si>
  <si>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</si>
  <si>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</si>
  <si>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</si>
  <si>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</si>
  <si>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</si>
  <si>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</si>
  <si>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</si>
  <si>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</si>
  <si>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</si>
  <si>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</si>
  <si>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</si>
  <si>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</si>
  <si>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</si>
  <si>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</si>
  <si>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</si>
  <si>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</si>
  <si>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</si>
  <si>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</si>
  <si>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</si>
  <si>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</si>
  <si>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</si>
  <si>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</si>
  <si>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</si>
  <si>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</si>
  <si>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</si>
  <si>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</si>
  <si>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</si>
  <si>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</si>
  <si>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</si>
  <si>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</si>
  <si>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</si>
  <si>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</si>
  <si>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</si>
  <si>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</si>
  <si>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</si>
  <si>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</si>
  <si>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</si>
  <si>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</si>
  <si>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</si>
  <si>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</si>
  <si>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</si>
  <si>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</si>
  <si>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</si>
  <si>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</si>
  <si>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</si>
  <si>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</si>
  <si>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</si>
  <si>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</si>
  <si>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</si>
  <si>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</si>
  <si>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</si>
  <si>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</si>
  <si>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</si>
  <si>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</si>
  <si>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</si>
  <si>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</si>
  <si>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</si>
  <si>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</si>
  <si>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</si>
  <si>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</si>
  <si>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</si>
  <si>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</si>
  <si>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</si>
  <si>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</si>
  <si>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</si>
  <si>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</si>
  <si>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</si>
  <si>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</si>
  <si>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</si>
  <si>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</si>
  <si>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</si>
  <si>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</si>
  <si>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</si>
  <si>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</si>
  <si>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</si>
  <si>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</si>
  <si>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</si>
  <si>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</si>
  <si>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</si>
  <si>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</si>
  <si>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</si>
  <si>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</si>
  <si>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</si>
  <si>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</si>
  <si>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</si>
  <si>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</si>
  <si>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</si>
  <si>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</si>
  <si>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</si>
  <si>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</si>
  <si>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</si>
  <si>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</si>
  <si>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</si>
  <si>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</si>
  <si>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</si>
  <si>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</si>
  <si>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</si>
  <si>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</si>
  <si>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</si>
  <si>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</si>
  <si>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</si>
  <si>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</si>
  <si>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</si>
  <si>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</si>
  <si>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</si>
  <si>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</si>
  <si>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</si>
  <si>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</si>
  <si>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</si>
  <si>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</si>
  <si>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</si>
  <si>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</si>
  <si>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</si>
  <si>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</si>
  <si>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</si>
  <si>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</si>
  <si>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</si>
  <si>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</si>
  <si>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</si>
  <si>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</si>
  <si>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</si>
  <si>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</si>
  <si>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</si>
  <si>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</si>
  <si>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</si>
  <si>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</si>
  <si>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</si>
  <si>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</si>
  <si>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</si>
  <si>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</si>
  <si>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</si>
  <si>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</si>
  <si>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</si>
  <si>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</si>
  <si>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</si>
  <si>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</si>
  <si>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</si>
  <si>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</si>
  <si>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</si>
  <si>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</si>
  <si>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</si>
  <si>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</si>
  <si>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</si>
  <si>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</si>
  <si>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</si>
  <si>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</si>
  <si>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</si>
  <si>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</si>
  <si>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</si>
  <si>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</si>
  <si>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</si>
  <si>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</si>
  <si>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</si>
  <si>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</si>
  <si>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</si>
  <si>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</si>
  <si>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</si>
  <si>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</si>
  <si>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</si>
  <si>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</si>
  <si>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</si>
  <si>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</si>
  <si>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</si>
  <si>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</si>
  <si>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</si>
  <si>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</si>
  <si>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</si>
  <si>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</si>
  <si>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</si>
  <si>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</si>
  <si>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</si>
  <si>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</si>
  <si>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</si>
  <si>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</si>
  <si>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</si>
  <si>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</si>
  <si>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</si>
  <si>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</si>
  <si>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</si>
  <si>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</si>
  <si>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</si>
  <si>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</si>
  <si>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</si>
  <si>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</si>
  <si>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</si>
  <si>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</si>
  <si>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</si>
  <si>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</si>
  <si>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</si>
  <si>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</si>
  <si>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</si>
  <si>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</si>
  <si>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</si>
  <si>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</si>
  <si>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</si>
  <si>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</si>
  <si>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</si>
  <si>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</si>
  <si>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</si>
  <si>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</si>
  <si>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</si>
  <si>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</si>
  <si>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</si>
  <si>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</si>
  <si>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</si>
  <si>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</si>
  <si>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</si>
  <si>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</si>
  <si>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</si>
  <si>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</si>
  <si>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</si>
  <si>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</si>
  <si>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</si>
  <si>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</si>
  <si>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</si>
  <si>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</si>
  <si>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</si>
  <si>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</si>
  <si>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</si>
  <si>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</si>
  <si>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</si>
  <si>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</si>
  <si>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</si>
  <si>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</si>
  <si>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</si>
  <si>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</si>
  <si>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</si>
  <si>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</si>
  <si>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</si>
  <si>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</si>
  <si>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</si>
  <si>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</si>
  <si>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</si>
  <si>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</si>
  <si>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</si>
  <si>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</si>
  <si>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</si>
  <si>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</si>
  <si>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</si>
  <si>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</si>
  <si>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</si>
  <si>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</si>
  <si>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</si>
  <si>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</si>
  <si>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</si>
  <si>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</si>
  <si>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</si>
  <si>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</si>
  <si>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</si>
  <si>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</si>
  <si>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</si>
  <si>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</si>
  <si>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</si>
  <si>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</si>
  <si>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</si>
  <si>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</si>
  <si>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</si>
  <si>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</si>
  <si>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</si>
  <si>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</si>
  <si>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</si>
  <si>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</si>
  <si>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</si>
  <si>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</si>
  <si>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</si>
  <si>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</si>
  <si>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</si>
  <si>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</si>
  <si>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</si>
  <si>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</si>
  <si>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</si>
  <si>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</si>
  <si>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</si>
  <si>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</si>
  <si>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</si>
  <si>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</si>
  <si>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</si>
  <si>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</si>
  <si>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</si>
  <si>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</si>
  <si>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</si>
  <si>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</si>
  <si>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</si>
  <si>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</si>
  <si>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</si>
  <si>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</si>
  <si>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</si>
  <si>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</si>
  <si>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</si>
  <si>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</si>
  <si>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</si>
  <si>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</si>
  <si>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</si>
  <si>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</si>
  <si>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</si>
  <si>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</si>
  <si>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</si>
  <si>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</si>
  <si>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</si>
  <si>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</si>
  <si>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</si>
  <si>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</si>
  <si>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</si>
  <si>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</si>
  <si>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</si>
  <si>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</si>
  <si>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</si>
  <si>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</si>
  <si>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</si>
  <si>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</si>
  <si>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</si>
  <si>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</si>
  <si>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</si>
  <si>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</si>
  <si>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</si>
  <si>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</si>
  <si>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</si>
  <si>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</si>
  <si>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</si>
  <si>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</si>
  <si>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</si>
  <si>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</si>
  <si>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</si>
  <si>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</si>
  <si>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</si>
  <si>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</si>
  <si>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</si>
  <si>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</si>
  <si>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</si>
  <si>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</si>
  <si>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</si>
  <si>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</si>
  <si>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</si>
  <si>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</si>
  <si>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</si>
  <si>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</si>
  <si>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</si>
  <si>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</si>
  <si>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</si>
  <si>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</si>
  <si>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</si>
  <si>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</si>
  <si>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</si>
  <si>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</si>
  <si>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</si>
  <si>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</si>
  <si>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</si>
  <si>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</si>
  <si>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</si>
  <si>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</si>
  <si>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</si>
  <si>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</si>
  <si>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</si>
  <si>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</si>
  <si>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</si>
  <si>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</si>
  <si>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</si>
  <si>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</si>
  <si>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</si>
  <si>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</si>
  <si>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</si>
  <si>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</si>
  <si>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</si>
  <si>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</si>
  <si>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</si>
  <si>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</si>
  <si>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</si>
  <si>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</si>
  <si>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</si>
  <si>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</si>
  <si>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</si>
  <si>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</si>
  <si>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</si>
  <si>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</si>
  <si>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</si>
  <si>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</si>
  <si>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</si>
  <si>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</si>
  <si>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</si>
  <si>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</si>
  <si>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</si>
  <si>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</si>
  <si>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</si>
  <si>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</si>
  <si>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</si>
  <si>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</si>
  <si>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</si>
  <si>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</si>
  <si>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</si>
  <si>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</si>
  <si>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</si>
  <si>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</si>
  <si>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</si>
  <si>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</si>
  <si>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</si>
  <si>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</si>
  <si>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</si>
  <si>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</si>
  <si>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</si>
  <si>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</si>
  <si>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</si>
  <si>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</si>
  <si>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</si>
  <si>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</si>
  <si>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</si>
  <si>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</si>
  <si>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</si>
  <si>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</si>
  <si>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</si>
  <si>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</si>
  <si>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</si>
  <si>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</si>
  <si>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</si>
  <si>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</si>
  <si>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</si>
  <si>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</si>
  <si>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</si>
  <si>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</si>
  <si>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</si>
  <si>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</si>
  <si>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</si>
  <si>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</si>
  <si>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</si>
  <si>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</si>
  <si>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</si>
  <si>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</si>
  <si>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</si>
  <si>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</si>
  <si>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</si>
  <si>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</si>
  <si>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</si>
  <si>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</si>
  <si>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</si>
  <si>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</si>
  <si>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</si>
  <si>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</si>
  <si>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</si>
  <si>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</si>
  <si>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</si>
  <si>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</si>
  <si>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</si>
  <si>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</si>
  <si>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</si>
  <si>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</si>
  <si>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</si>
  <si>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</si>
  <si>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</si>
  <si>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</si>
  <si>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</si>
  <si>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</si>
  <si>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</si>
  <si>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</si>
  <si>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</si>
  <si>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</si>
  <si>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</si>
  <si>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</si>
  <si>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</si>
  <si>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</si>
  <si>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</si>
  <si>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</si>
  <si>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</si>
  <si>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</si>
  <si>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</si>
  <si>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</si>
  <si>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</si>
  <si>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</si>
  <si>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</si>
  <si>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</si>
  <si>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</si>
  <si>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</si>
  <si>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</si>
  <si>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</si>
  <si>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</si>
  <si>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</si>
  <si>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</si>
  <si>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</si>
  <si>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</si>
  <si>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</si>
  <si>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</si>
  <si>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</si>
  <si>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</si>
  <si>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</si>
  <si>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</si>
  <si>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</si>
  <si>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</si>
  <si>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</si>
  <si>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</si>
  <si>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</si>
  <si>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</si>
  <si>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</si>
  <si>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</si>
  <si>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</si>
  <si>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</si>
  <si>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</si>
  <si>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</si>
  <si>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</si>
  <si>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</si>
  <si>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</si>
  <si>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</si>
  <si>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</si>
  <si>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</si>
  <si>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</si>
  <si>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</si>
  <si>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</si>
  <si>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</si>
  <si>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</si>
  <si>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</si>
  <si>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</si>
  <si>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</si>
  <si>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</si>
  <si>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</si>
  <si>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</si>
  <si>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</si>
  <si>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</si>
  <si>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</si>
  <si>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</si>
  <si>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</si>
  <si>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</si>
  <si>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</si>
  <si>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</si>
  <si>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</si>
  <si>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</si>
  <si>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</si>
  <si>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</si>
  <si>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</si>
  <si>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</si>
  <si>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</si>
  <si>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</si>
  <si>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</si>
  <si>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</si>
  <si>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</si>
  <si>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</si>
  <si>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</si>
  <si>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</si>
  <si>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</si>
  <si>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</si>
  <si>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</si>
  <si>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</si>
  <si>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</si>
  <si>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</si>
  <si>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</si>
  <si>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</si>
  <si>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</si>
  <si>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</si>
  <si>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</si>
  <si>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</si>
  <si>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</si>
  <si>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</si>
  <si>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</si>
  <si>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</si>
  <si>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</si>
  <si>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</si>
  <si>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</si>
  <si>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</si>
  <si>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</si>
  <si>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</si>
  <si>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</si>
  <si>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</si>
  <si>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</si>
  <si>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</si>
  <si>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</si>
  <si>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</si>
  <si>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</si>
  <si>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</si>
  <si>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</si>
  <si>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</si>
  <si>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</si>
  <si>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</si>
  <si>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</si>
  <si>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</si>
  <si>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</si>
  <si>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</si>
  <si>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</si>
  <si>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</si>
  <si>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</si>
  <si>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</si>
  <si>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</si>
  <si>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</si>
  <si>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</si>
  <si>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</si>
  <si>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</si>
  <si>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</si>
  <si>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</si>
  <si>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</si>
  <si>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</si>
  <si>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</si>
  <si>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</si>
  <si>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</si>
  <si>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</si>
  <si>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</si>
  <si>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</si>
  <si>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</si>
  <si>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</si>
  <si>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</si>
  <si>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</si>
  <si>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</si>
  <si>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</si>
  <si>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</si>
  <si>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</si>
  <si>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</si>
  <si>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</si>
  <si>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</si>
  <si>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</si>
  <si>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</si>
  <si>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</si>
  <si>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</si>
  <si>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</si>
  <si>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</si>
  <si>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</si>
  <si>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</si>
  <si>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</si>
  <si>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</si>
  <si>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</si>
  <si>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</si>
  <si>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</si>
  <si>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</si>
  <si>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</si>
  <si>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</si>
  <si>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</si>
  <si>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</si>
  <si>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</si>
  <si>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</si>
  <si>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</si>
  <si>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</si>
  <si>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</si>
  <si>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</si>
  <si>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</si>
  <si>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</si>
  <si>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</si>
  <si>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</si>
  <si>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</si>
  <si>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</si>
  <si>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</si>
  <si>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</si>
  <si>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</si>
  <si>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</si>
  <si>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</si>
  <si>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</si>
  <si>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</si>
  <si>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</si>
  <si>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</si>
  <si>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</si>
  <si>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</si>
  <si>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</si>
  <si>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</si>
  <si>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</si>
  <si>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</si>
  <si>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</si>
  <si>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</si>
  <si>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</si>
  <si>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</si>
  <si>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</si>
  <si>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</si>
  <si>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</si>
  <si>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</si>
  <si>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</si>
  <si>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</si>
  <si>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</si>
  <si>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</si>
  <si>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</si>
  <si>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</si>
  <si>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</si>
  <si>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</si>
  <si>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</si>
  <si>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</si>
  <si>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</si>
  <si>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</si>
  <si>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</si>
  <si>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</si>
  <si>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</si>
  <si>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</si>
  <si>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</si>
  <si>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</si>
  <si>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</si>
  <si>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</si>
  <si>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</si>
  <si>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</si>
  <si>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</si>
  <si>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</si>
  <si>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</si>
  <si>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</si>
  <si>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</si>
  <si>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</si>
  <si>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</si>
  <si>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</si>
  <si>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</si>
  <si>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</si>
  <si>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</si>
  <si>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</si>
  <si>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</si>
  <si>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</si>
  <si>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</si>
  <si>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</si>
  <si>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</si>
  <si>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</si>
  <si>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</si>
  <si>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</si>
  <si>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</si>
  <si>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</si>
  <si>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</si>
  <si>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</si>
  <si>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</si>
  <si>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</si>
  <si>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</si>
  <si>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</si>
  <si>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</si>
  <si>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</si>
  <si>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</si>
  <si>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</si>
  <si>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</si>
  <si>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</si>
  <si>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</si>
  <si>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</si>
  <si>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</si>
  <si>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</si>
  <si>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</si>
  <si>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</si>
  <si>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</si>
  <si>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</si>
  <si>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</si>
  <si>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</si>
  <si>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</si>
  <si>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</si>
  <si>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</si>
  <si>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</si>
  <si>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</si>
  <si>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</si>
  <si>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</si>
  <si>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</si>
  <si>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</si>
  <si>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</si>
  <si>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</si>
  <si>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</si>
  <si>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</si>
  <si>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</si>
  <si>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</si>
  <si>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</si>
  <si>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</si>
  <si>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</si>
  <si>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</si>
  <si>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</si>
  <si>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</si>
  <si>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</si>
  <si>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</si>
  <si>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</si>
  <si>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</si>
  <si>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</si>
  <si>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</si>
  <si>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</si>
  <si>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</si>
  <si>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</si>
  <si>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</si>
  <si>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</si>
  <si>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</si>
  <si>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</si>
  <si>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</si>
  <si>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</si>
  <si>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</si>
  <si>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</si>
  <si>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</si>
  <si>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</si>
  <si>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</si>
  <si>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</si>
  <si>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</si>
  <si>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</si>
  <si>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</si>
  <si>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</si>
  <si>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</si>
  <si>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</si>
  <si>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</si>
  <si>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</si>
  <si>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</si>
  <si>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</si>
  <si>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</si>
  <si>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</si>
  <si>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</si>
  <si>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</si>
  <si>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</si>
  <si>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</si>
  <si>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</si>
  <si>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</si>
  <si>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</si>
  <si>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</si>
  <si>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</si>
  <si>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</si>
  <si>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</si>
  <si>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</si>
  <si>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</si>
  <si>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</si>
  <si>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</si>
  <si>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</si>
  <si>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</si>
  <si>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</si>
  <si>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</si>
  <si>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</si>
  <si>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</si>
  <si>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</si>
  <si>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</si>
  <si>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</si>
  <si>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</si>
  <si>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</si>
  <si>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</si>
  <si>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</si>
  <si>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</si>
  <si>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</si>
  <si>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</si>
  <si>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</si>
  <si>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</si>
  <si>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</si>
  <si>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</si>
  <si>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</si>
  <si>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</si>
  <si>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</si>
  <si>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</si>
  <si>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</si>
  <si>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</si>
  <si>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</si>
  <si>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</si>
  <si>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</si>
  <si>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</si>
  <si>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</si>
  <si>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</si>
  <si>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</si>
  <si>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</si>
  <si>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</si>
  <si>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</si>
  <si>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</si>
  <si>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</si>
  <si>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</si>
  <si>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</si>
  <si>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</si>
  <si>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</si>
  <si>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</si>
  <si>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</si>
  <si>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</si>
  <si>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</si>
  <si>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</si>
  <si>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</si>
  <si>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</si>
  <si>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</si>
  <si>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</si>
  <si>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</si>
  <si>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</si>
  <si>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</si>
  <si>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</si>
  <si>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</si>
  <si>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</si>
  <si>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</si>
  <si>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</si>
  <si>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</si>
  <si>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</si>
  <si>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</si>
  <si>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</si>
  <si>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</si>
  <si>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</si>
  <si>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</si>
  <si>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</si>
  <si>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</si>
  <si>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</si>
  <si>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</si>
  <si>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</si>
  <si>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</si>
  <si>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</si>
  <si>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</si>
  <si>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</si>
  <si>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</si>
  <si>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</si>
  <si>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</si>
  <si>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</si>
  <si>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</si>
  <si>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</si>
  <si>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</si>
  <si>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</si>
  <si>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</si>
  <si>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</si>
  <si>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</si>
  <si>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</si>
  <si>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</si>
  <si>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</si>
  <si>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</si>
  <si>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</si>
  <si>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</si>
  <si>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</si>
  <si>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</si>
  <si>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</si>
  <si>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</si>
  <si>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</si>
  <si>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</si>
  <si>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</si>
  <si>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</si>
  <si>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</si>
  <si>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</si>
  <si>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</si>
  <si>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</si>
  <si>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</si>
  <si>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</si>
  <si>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</si>
  <si>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</si>
  <si>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</si>
  <si>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</si>
  <si>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</si>
  <si>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</si>
  <si>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</si>
  <si>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</si>
  <si>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</si>
  <si>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</si>
  <si>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</si>
  <si>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</si>
  <si>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</si>
  <si>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</si>
  <si>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</si>
  <si>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</si>
  <si>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</si>
  <si>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</si>
  <si>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</si>
  <si>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</si>
  <si>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</si>
  <si>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</si>
  <si>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</si>
  <si>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</si>
  <si>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</si>
  <si>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</si>
  <si>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</si>
  <si>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</si>
  <si>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</si>
  <si>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</si>
  <si>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</si>
  <si>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</si>
  <si>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</si>
  <si>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</si>
  <si>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</si>
  <si>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</si>
  <si>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</si>
  <si>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</si>
  <si>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</si>
  <si>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</si>
  <si>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</si>
  <si>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</si>
  <si>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</si>
  <si>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</si>
  <si>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</si>
  <si>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</si>
  <si>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</si>
  <si>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</si>
  <si>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</si>
  <si>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</si>
  <si>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</si>
  <si>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</si>
  <si>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</si>
  <si>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</si>
  <si>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</si>
  <si>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</si>
  <si>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</si>
  <si>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</si>
  <si>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</si>
  <si>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</si>
  <si>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</si>
  <si>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</si>
  <si>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</si>
  <si>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</si>
  <si>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</si>
  <si>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</si>
  <si>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</si>
  <si>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</si>
  <si>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</si>
  <si>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</si>
  <si>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</si>
  <si>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</si>
  <si>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</si>
  <si>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</si>
  <si>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</si>
  <si>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</si>
  <si>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</si>
  <si>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</si>
  <si>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</si>
  <si>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</si>
  <si>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</si>
  <si>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</si>
  <si>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</si>
  <si>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</si>
  <si>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</si>
  <si>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</si>
  <si>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</si>
  <si>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</si>
  <si>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</si>
  <si>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</si>
  <si>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</si>
  <si>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</si>
  <si>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</si>
  <si>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</si>
  <si>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</si>
  <si>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</si>
  <si>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</si>
  <si>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</si>
  <si>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</si>
  <si>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</si>
  <si>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</si>
  <si>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</si>
  <si>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</si>
  <si>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</si>
  <si>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</si>
  <si>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</si>
  <si>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</si>
  <si>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</si>
  <si>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</si>
  <si>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</si>
  <si>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</si>
  <si>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</si>
  <si>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</si>
  <si>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</si>
  <si>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</si>
  <si>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</si>
  <si>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</si>
  <si>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</si>
  <si>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</si>
  <si>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</si>
  <si>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</si>
  <si>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</si>
  <si>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</si>
  <si>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</si>
  <si>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</si>
  <si>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</si>
  <si>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</si>
  <si>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</si>
  <si>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</si>
  <si>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</si>
  <si>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</si>
  <si>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</si>
  <si>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</si>
  <si>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</si>
  <si>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</si>
  <si>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</si>
  <si>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</si>
  <si>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</si>
  <si>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</si>
  <si>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</si>
  <si>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</si>
  <si>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</si>
  <si>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</si>
  <si>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</si>
  <si>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</si>
  <si>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</si>
  <si>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</si>
  <si>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</si>
  <si>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</si>
  <si>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</si>
  <si>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</si>
  <si>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</si>
  <si>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</si>
  <si>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</si>
  <si>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</si>
  <si>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</si>
  <si>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</si>
  <si>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</si>
  <si>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</si>
  <si>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</si>
  <si>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</si>
  <si>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</si>
  <si>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</si>
  <si>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</si>
  <si>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</si>
  <si>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</si>
  <si>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</si>
  <si>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</si>
  <si>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</si>
  <si>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</si>
  <si>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</si>
  <si>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</si>
  <si>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</si>
  <si>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</si>
  <si>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</si>
  <si>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</si>
  <si>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</si>
  <si>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</si>
  <si>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</si>
  <si>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</si>
  <si>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</si>
  <si>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</si>
  <si>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</si>
  <si>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</si>
  <si>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</si>
  <si>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</si>
  <si>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</si>
  <si>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</si>
  <si>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</si>
  <si>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</si>
  <si>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</si>
  <si>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</si>
  <si>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</si>
  <si>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</si>
  <si>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</si>
  <si>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</si>
  <si>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</si>
  <si>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</si>
  <si>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</si>
  <si>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</si>
  <si>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</si>
  <si>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</si>
  <si>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</si>
  <si>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</si>
  <si>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</si>
  <si>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</si>
  <si>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</si>
  <si>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</si>
  <si>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</si>
  <si>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</si>
  <si>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</si>
  <si>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</si>
  <si>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</si>
  <si>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</si>
  <si>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</si>
  <si>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</si>
  <si>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</si>
  <si>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</si>
  <si>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</si>
  <si>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</si>
  <si>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</si>
  <si>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</si>
  <si>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</si>
  <si>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</si>
  <si>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</si>
  <si>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</si>
  <si>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</si>
  <si>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</si>
  <si>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</si>
  <si>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</si>
  <si>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</si>
  <si>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</si>
  <si>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</si>
  <si>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</si>
  <si>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</si>
  <si>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</si>
  <si>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</si>
  <si>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</si>
  <si>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</si>
  <si>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</si>
  <si>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</si>
  <si>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</si>
  <si>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</si>
  <si>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</si>
  <si>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</si>
  <si>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</si>
  <si>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</si>
  <si>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</si>
  <si>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</si>
  <si>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</si>
  <si>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</si>
  <si>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</si>
  <si>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</si>
  <si>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</si>
  <si>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</si>
  <si>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</si>
  <si>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</si>
  <si>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</si>
  <si>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</si>
  <si>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</si>
  <si>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</si>
  <si>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</si>
  <si>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</si>
  <si>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</si>
  <si>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</si>
  <si>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</si>
  <si>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</si>
  <si>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</si>
  <si>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</si>
  <si>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</si>
  <si>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</si>
  <si>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</si>
  <si>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</si>
  <si>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</si>
  <si>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</si>
  <si>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</si>
  <si>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</si>
  <si>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</si>
  <si>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</si>
  <si>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</si>
  <si>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</si>
  <si>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</si>
  <si>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</si>
  <si>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</si>
  <si>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</si>
  <si>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</si>
  <si>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</si>
  <si>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</si>
  <si>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</si>
  <si>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</si>
  <si>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</si>
  <si>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</si>
  <si>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</si>
  <si>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</si>
  <si>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</si>
  <si>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</si>
  <si>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</si>
  <si>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</si>
  <si>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</si>
  <si>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</si>
  <si>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</si>
  <si>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</si>
  <si>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</si>
  <si>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</si>
  <si>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</si>
  <si>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</si>
  <si>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</si>
  <si>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</si>
  <si>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</si>
  <si>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</si>
  <si>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</si>
  <si>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</si>
  <si>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</si>
  <si>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</si>
  <si>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</si>
  <si>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</si>
  <si>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</si>
  <si>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</si>
  <si>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</si>
  <si>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</si>
  <si>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</si>
  <si>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</si>
  <si>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</si>
  <si>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</si>
  <si>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</si>
  <si>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</si>
  <si>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</si>
  <si>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</si>
  <si>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</si>
  <si>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</si>
  <si>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</si>
  <si>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</si>
  <si>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</si>
  <si>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</si>
  <si>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</si>
  <si>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</si>
  <si>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</si>
  <si>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</si>
  <si>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</si>
  <si>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</si>
  <si>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</si>
  <si>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</si>
  <si>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</si>
  <si>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</si>
  <si>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</si>
  <si>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</si>
  <si>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</si>
  <si>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</si>
  <si>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</si>
  <si>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</si>
  <si>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</si>
  <si>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</si>
  <si>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</si>
  <si>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</si>
  <si>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</si>
  <si>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</si>
  <si>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</si>
  <si>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</si>
  <si>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</si>
  <si>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</si>
  <si>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</si>
  <si>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</si>
  <si>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</si>
  <si>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</si>
  <si>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</si>
  <si>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</si>
  <si>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</si>
  <si>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</si>
  <si>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</si>
  <si>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</si>
  <si>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</si>
  <si>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</si>
  <si>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</si>
  <si>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</si>
  <si>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</si>
  <si>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</si>
  <si>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</si>
  <si>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</si>
  <si>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</si>
  <si>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</si>
  <si>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</si>
  <si>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</si>
  <si>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</si>
  <si>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</si>
  <si>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</si>
  <si>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</si>
  <si>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</si>
  <si>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</si>
  <si>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</si>
  <si>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</si>
  <si>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</si>
  <si>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</si>
  <si>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</si>
  <si>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</si>
  <si>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</si>
  <si>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</si>
  <si>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</si>
  <si>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</si>
  <si>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</si>
  <si>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</si>
  <si>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</si>
  <si>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</si>
  <si>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</si>
  <si>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</si>
  <si>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</si>
  <si>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</si>
  <si>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</si>
  <si>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</si>
  <si>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</si>
  <si>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</si>
  <si>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</si>
  <si>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</si>
  <si>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</si>
  <si>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</si>
  <si>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</si>
  <si>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</si>
  <si>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</si>
  <si>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</si>
  <si>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</si>
  <si>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</si>
  <si>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</si>
  <si>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</si>
  <si>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</si>
  <si>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</si>
  <si>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</si>
  <si>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</si>
  <si>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</si>
  <si>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</si>
  <si>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</si>
  <si>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</si>
  <si>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</si>
  <si>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</si>
  <si>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</si>
  <si>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</si>
  <si>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</si>
  <si>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</si>
  <si>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</si>
  <si>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</si>
  <si>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</si>
  <si>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</si>
  <si>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</si>
  <si>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</si>
  <si>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</si>
  <si>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</si>
  <si>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</si>
  <si>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</si>
  <si>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</si>
  <si>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</si>
  <si>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</si>
  <si>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</si>
  <si>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</si>
  <si>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</si>
  <si>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</si>
  <si>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</si>
  <si>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</si>
  <si>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</si>
  <si>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</si>
  <si>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</si>
  <si>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</si>
  <si>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</si>
  <si>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</si>
  <si>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</si>
  <si>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</si>
  <si>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</si>
  <si>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</si>
  <si>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</si>
  <si>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</si>
  <si>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</si>
  <si>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</si>
  <si>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</si>
  <si>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</si>
  <si>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</si>
  <si>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</si>
  <si>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</si>
  <si>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</si>
  <si>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</si>
  <si>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</si>
  <si>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</si>
  <si>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</si>
  <si>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</si>
  <si>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</si>
  <si>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</si>
  <si>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</si>
  <si>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</si>
  <si>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</si>
  <si>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</si>
  <si>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</si>
  <si>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</si>
  <si>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</si>
  <si>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</si>
  <si>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</si>
  <si>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</si>
  <si>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</si>
  <si>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</si>
  <si>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</si>
  <si>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</si>
  <si>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</si>
  <si>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</si>
  <si>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</si>
  <si>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</si>
  <si>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</si>
  <si>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</si>
  <si>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</si>
  <si>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</si>
  <si>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</si>
  <si>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</si>
  <si>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</si>
  <si>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</si>
  <si>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</si>
  <si>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</si>
  <si>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</si>
  <si>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</si>
  <si>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</si>
  <si>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</si>
  <si>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</si>
  <si>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</si>
  <si>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</si>
  <si>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</si>
  <si>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</si>
  <si>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</si>
  <si>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</si>
  <si>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</si>
  <si>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</si>
  <si>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</si>
  <si>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</si>
  <si>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</si>
  <si>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</si>
  <si>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</si>
  <si>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</si>
  <si>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</si>
  <si>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</si>
  <si>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</si>
  <si>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</si>
  <si>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</si>
  <si>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</si>
  <si>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</si>
  <si>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</si>
  <si>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</si>
  <si>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</si>
  <si>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</si>
  <si>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</si>
  <si>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</si>
  <si>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</si>
  <si>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</si>
  <si>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</si>
  <si>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</si>
  <si>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</si>
  <si>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</si>
  <si>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</si>
  <si>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</si>
  <si>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</si>
  <si>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</si>
  <si>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</si>
  <si>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</si>
  <si>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</si>
  <si>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</si>
  <si>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</si>
  <si>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</si>
  <si>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</si>
  <si>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</si>
  <si>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</si>
  <si>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</si>
  <si>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</si>
  <si>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</si>
  <si>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</si>
  <si>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</si>
  <si>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</si>
  <si>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</si>
  <si>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</si>
  <si>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</si>
  <si>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</si>
  <si>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</si>
  <si>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</si>
  <si>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</si>
  <si>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</si>
  <si>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</si>
  <si>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</si>
  <si>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</si>
  <si>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</si>
  <si>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</si>
  <si>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</si>
  <si>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</si>
  <si>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</si>
  <si>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</si>
  <si>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</si>
  <si>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</si>
  <si>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</si>
  <si>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</si>
  <si>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</si>
  <si>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</si>
  <si>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</si>
  <si>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</si>
  <si>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</si>
  <si>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</si>
  <si>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</si>
  <si>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</si>
  <si>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</si>
  <si>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</si>
  <si>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</si>
  <si>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</si>
  <si>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</si>
  <si>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</si>
  <si>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</si>
  <si>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</si>
  <si>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</si>
  <si>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</si>
  <si>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</si>
  <si>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</si>
  <si>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</si>
  <si>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</si>
  <si>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</si>
  <si>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</si>
  <si>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</si>
  <si>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</si>
  <si>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</si>
  <si>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</si>
  <si>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</si>
  <si>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</si>
  <si>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</si>
  <si>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</si>
  <si>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</si>
  <si>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</si>
  <si>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</si>
  <si>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</si>
  <si>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</si>
  <si>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</si>
  <si>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</si>
  <si>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</si>
  <si>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</si>
  <si>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</si>
  <si>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</si>
  <si>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</si>
  <si>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</si>
  <si>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</si>
  <si>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</si>
  <si>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</si>
  <si>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</si>
  <si>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</si>
  <si>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</si>
  <si>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</si>
  <si>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</si>
  <si>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</si>
  <si>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</si>
  <si>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</si>
  <si>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</si>
  <si>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</si>
  <si>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</si>
  <si>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</si>
  <si>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</si>
  <si>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</si>
  <si>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</si>
  <si>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</si>
  <si>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</si>
  <si>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</si>
  <si>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</si>
  <si>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</si>
  <si>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</si>
  <si>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</si>
  <si>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</si>
  <si>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</si>
  <si>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</si>
  <si>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</si>
  <si>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</si>
  <si>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</si>
  <si>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</si>
  <si>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</si>
  <si>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</si>
  <si>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</si>
  <si>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</si>
  <si>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</si>
  <si>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</si>
  <si>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</si>
  <si>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</si>
  <si>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</si>
  <si>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</si>
  <si>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</si>
  <si>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</si>
  <si>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</si>
  <si>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</si>
  <si>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</si>
  <si>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</si>
  <si>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</si>
  <si>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</si>
  <si>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</si>
  <si>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</si>
  <si>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</si>
  <si>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</si>
  <si>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</si>
  <si>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</si>
  <si>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</si>
  <si>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</si>
  <si>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</si>
  <si>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</si>
  <si>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</si>
  <si>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</si>
  <si>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</si>
  <si>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</si>
  <si>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</si>
  <si>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</si>
  <si>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</si>
  <si>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</si>
  <si>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</si>
  <si>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</si>
  <si>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</si>
  <si>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</si>
  <si>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</si>
  <si>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</si>
  <si>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</si>
  <si>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</si>
  <si>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</si>
  <si>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</si>
  <si>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</si>
  <si>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</si>
  <si>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</si>
  <si>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</si>
  <si>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</si>
  <si>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</si>
  <si>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</si>
  <si>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</si>
  <si>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</si>
  <si>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</si>
  <si>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</si>
  <si>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</si>
  <si>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</si>
  <si>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</si>
  <si>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</si>
  <si>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</si>
  <si>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</si>
  <si>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</si>
  <si>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</si>
  <si>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</si>
  <si>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</si>
  <si>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</si>
  <si>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</si>
  <si>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</si>
  <si>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</si>
  <si>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</si>
  <si>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</si>
  <si>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</si>
  <si>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</si>
  <si>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</si>
  <si>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</si>
  <si>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</si>
  <si>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</si>
  <si>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</si>
  <si>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</si>
  <si>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</si>
  <si>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</si>
  <si>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</si>
  <si>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</si>
  <si>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</si>
  <si>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</si>
  <si>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</si>
  <si>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</si>
  <si>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</si>
  <si>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</si>
  <si>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</si>
  <si>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</si>
  <si>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</si>
  <si>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</si>
  <si>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</si>
  <si>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</si>
  <si>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</si>
  <si>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</si>
  <si>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</si>
  <si>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</si>
  <si>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</si>
  <si>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</si>
  <si>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</si>
  <si>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</si>
  <si>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</si>
  <si>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</si>
  <si>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</si>
  <si>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</si>
  <si>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</si>
  <si>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</si>
  <si>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</si>
  <si>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</si>
  <si>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</si>
  <si>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</si>
  <si>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</si>
  <si>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</si>
  <si>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</si>
  <si>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</si>
  <si>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</si>
  <si>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</si>
  <si>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</si>
  <si>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</si>
  <si>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</si>
  <si>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</si>
  <si>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</si>
  <si>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</si>
  <si>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</si>
  <si>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</si>
  <si>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</si>
  <si>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</si>
  <si>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</si>
  <si>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</si>
  <si>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</si>
  <si>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</si>
  <si>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</si>
  <si>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</si>
  <si>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</si>
  <si>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</si>
  <si>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</si>
  <si>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</si>
  <si>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</si>
  <si>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</si>
  <si>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</si>
  <si>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</si>
  <si>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</si>
  <si>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</si>
  <si>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</si>
  <si>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</si>
  <si>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</si>
  <si>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</si>
  <si>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</si>
  <si>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</si>
  <si>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</si>
  <si>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</si>
  <si>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</si>
  <si>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</si>
  <si>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</si>
  <si>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</si>
  <si>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</si>
  <si>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</si>
  <si>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</si>
  <si>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</si>
  <si>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</si>
  <si>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</si>
  <si>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</si>
  <si>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</si>
  <si>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</si>
  <si>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</si>
  <si>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</si>
  <si>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</si>
  <si>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</si>
  <si>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</si>
  <si>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</si>
  <si>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</si>
  <si>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</si>
  <si>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</si>
  <si>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</si>
  <si>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</si>
  <si>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</si>
  <si>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</si>
  <si>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</si>
  <si>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</si>
  <si>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</si>
  <si>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</si>
  <si>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</si>
  <si>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</si>
  <si>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</si>
  <si>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</si>
  <si>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</si>
  <si>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</si>
  <si>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</si>
  <si>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</si>
  <si>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</si>
  <si>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</si>
  <si>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</si>
  <si>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</si>
  <si>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</si>
  <si>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</si>
  <si>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</si>
  <si>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</si>
  <si>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</si>
  <si>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</si>
  <si>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</si>
  <si>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</si>
  <si>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</si>
  <si>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</si>
  <si>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</si>
  <si>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</si>
  <si>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</si>
  <si>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</si>
  <si>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</si>
  <si>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</si>
  <si>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</si>
  <si>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</si>
  <si>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</si>
  <si>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</si>
  <si>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</si>
  <si>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</si>
  <si>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</si>
  <si>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</si>
  <si>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</si>
  <si>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</si>
  <si>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</si>
  <si>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</si>
  <si>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</si>
  <si>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</si>
  <si>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</si>
  <si>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</si>
  <si>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</si>
  <si>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</si>
  <si>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</si>
  <si>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</si>
  <si>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</si>
  <si>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</si>
  <si>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</si>
  <si>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</si>
  <si>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</si>
  <si>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</si>
  <si>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</si>
  <si>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</si>
  <si>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</si>
  <si>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</si>
  <si>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</si>
  <si>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</si>
  <si>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</si>
  <si>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</si>
  <si>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</si>
  <si>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</si>
  <si>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</si>
  <si>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</si>
  <si>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</si>
  <si>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</si>
  <si>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</si>
  <si>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</si>
  <si>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</si>
  <si>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</si>
  <si>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</si>
  <si>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</si>
  <si>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</si>
  <si>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</si>
  <si>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</si>
  <si>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</si>
  <si>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</si>
  <si>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</si>
  <si>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</si>
  <si>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</si>
  <si>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</si>
  <si>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</si>
  <si>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</si>
  <si>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</si>
  <si>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</si>
  <si>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</si>
  <si>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</si>
  <si>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</si>
  <si>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</si>
  <si>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</si>
  <si>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</si>
  <si>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</si>
  <si>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</si>
  <si>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</si>
  <si>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</si>
  <si>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</si>
  <si>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</si>
  <si>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</si>
  <si>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</si>
  <si>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</si>
  <si>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</si>
  <si>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</si>
  <si>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</si>
  <si>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</si>
  <si>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</si>
  <si>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</si>
  <si>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</si>
  <si>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</si>
  <si>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</si>
  <si>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</si>
  <si>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</si>
  <si>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</si>
  <si>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</si>
  <si>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</si>
  <si>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</si>
  <si>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</si>
  <si>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</si>
  <si>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</si>
  <si>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</si>
  <si>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</si>
  <si>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</si>
  <si>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</si>
  <si>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</si>
  <si>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</si>
  <si>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</si>
  <si>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</si>
  <si>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</si>
  <si>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</si>
  <si>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</si>
  <si>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</si>
  <si>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</si>
  <si>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</si>
  <si>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</si>
  <si>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</si>
  <si>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</si>
  <si>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</si>
  <si>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</si>
  <si>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</si>
  <si>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</si>
  <si>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</si>
  <si>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</si>
  <si>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</si>
  <si>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</si>
  <si>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</si>
  <si>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</si>
  <si>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</si>
  <si>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</si>
  <si>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</si>
  <si>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</si>
  <si>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</si>
  <si>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</si>
  <si>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</si>
  <si>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</si>
  <si>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</si>
  <si>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</si>
  <si>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</si>
  <si>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</si>
  <si>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</si>
  <si>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</si>
  <si>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</si>
  <si>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</si>
  <si>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</si>
  <si>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</si>
  <si>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</si>
  <si>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</si>
  <si>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</si>
  <si>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</si>
  <si>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</si>
  <si>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</si>
  <si>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</si>
  <si>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</si>
  <si>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</si>
  <si>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</si>
  <si>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</si>
  <si>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</si>
  <si>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</si>
  <si>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</si>
  <si>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</si>
  <si>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</si>
  <si>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</si>
  <si>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</si>
  <si>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</si>
  <si>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</si>
  <si>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</si>
  <si>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</si>
  <si>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</si>
  <si>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</si>
  <si>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</si>
  <si>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</si>
  <si>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</si>
  <si>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</si>
  <si>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</si>
  <si>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</si>
  <si>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</si>
  <si>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</si>
  <si>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</si>
  <si>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</si>
  <si>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</si>
  <si>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</si>
  <si>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</si>
  <si>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</si>
  <si>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</si>
  <si>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</si>
  <si>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</si>
  <si>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</si>
  <si>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</si>
  <si>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</si>
  <si>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</si>
  <si>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</si>
  <si>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</si>
  <si>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</si>
  <si>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</si>
  <si>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</si>
  <si>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</si>
  <si>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</si>
  <si>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</si>
  <si>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</si>
  <si>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</si>
  <si>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</si>
  <si>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</si>
  <si>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</si>
  <si>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</si>
  <si>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</si>
  <si>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</si>
  <si>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</si>
  <si>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</si>
  <si>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</si>
  <si>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</si>
  <si>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</si>
  <si>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</si>
  <si>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</si>
  <si>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</si>
  <si>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</si>
  <si>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</si>
  <si>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</si>
  <si>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</si>
  <si>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</si>
  <si>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</si>
  <si>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</si>
  <si>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</si>
  <si>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</si>
  <si>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</si>
  <si>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</si>
  <si>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</si>
  <si>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</si>
  <si>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</si>
  <si>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</si>
  <si>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</si>
  <si>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</si>
  <si>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</si>
  <si>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</si>
  <si>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</si>
  <si>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</si>
  <si>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</si>
  <si>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</si>
  <si>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</si>
  <si>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</si>
  <si>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</si>
  <si>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</si>
  <si>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</si>
  <si>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</si>
  <si>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</si>
  <si>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</si>
  <si>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</si>
  <si>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</si>
  <si>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</si>
  <si>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</si>
  <si>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</si>
  <si>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</si>
  <si>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</si>
  <si>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</si>
  <si>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</si>
  <si>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</si>
  <si>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</si>
  <si>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</si>
  <si>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</si>
  <si>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</si>
  <si>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</si>
  <si>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</si>
  <si>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</si>
  <si>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</si>
  <si>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</si>
  <si>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</si>
  <si>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</si>
  <si>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</si>
  <si>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</si>
  <si>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</si>
  <si>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</si>
  <si>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</si>
  <si>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</si>
  <si>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</si>
  <si>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</si>
  <si>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</si>
  <si>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</si>
  <si>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</si>
  <si>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</si>
  <si>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</si>
  <si>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</si>
  <si>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</si>
  <si>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</si>
  <si>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</si>
  <si>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</si>
  <si>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</si>
  <si>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</si>
  <si>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</si>
  <si>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</si>
  <si>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</si>
  <si>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</si>
  <si>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</si>
  <si>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</si>
  <si>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</si>
  <si>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</si>
  <si>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</si>
  <si>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</si>
  <si>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</si>
  <si>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</si>
  <si>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</si>
  <si>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</si>
  <si>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</si>
  <si>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</si>
  <si>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</si>
  <si>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</si>
  <si>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</si>
  <si>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</si>
  <si>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</si>
  <si>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</si>
  <si>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</si>
  <si>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</si>
  <si>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</si>
  <si>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</si>
  <si>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</si>
  <si>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</si>
  <si>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</si>
  <si>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</si>
  <si>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</si>
  <si>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</si>
  <si>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</si>
  <si>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</si>
  <si>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</si>
  <si>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</si>
  <si>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</si>
  <si>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</si>
  <si>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</si>
  <si>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</si>
  <si>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</si>
  <si>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</si>
  <si>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</si>
  <si>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</si>
  <si>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</si>
  <si>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</si>
  <si>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</si>
  <si>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</si>
  <si>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</si>
  <si>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</si>
  <si>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</si>
  <si>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</si>
  <si>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</si>
  <si>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</si>
  <si>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</si>
  <si>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</si>
  <si>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</si>
  <si>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</si>
  <si>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</si>
  <si>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</si>
  <si>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</si>
  <si>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</si>
  <si>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</si>
  <si>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</si>
  <si>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</si>
  <si>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</si>
  <si>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</si>
  <si>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</si>
  <si>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</si>
  <si>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</si>
  <si>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</si>
  <si>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</si>
  <si>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</si>
  <si>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</si>
  <si>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</si>
  <si>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</si>
  <si>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</si>
  <si>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</si>
  <si>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</si>
  <si>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</si>
  <si>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</si>
  <si>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</si>
  <si>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</si>
  <si>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</si>
  <si>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</si>
  <si>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</si>
  <si>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</si>
  <si>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</si>
  <si>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</si>
  <si>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</si>
  <si>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</si>
  <si>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</si>
  <si>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</si>
  <si>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</si>
  <si>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</si>
  <si>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</si>
  <si>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</si>
  <si>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</si>
  <si>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</si>
  <si>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</si>
  <si>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</si>
  <si>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</si>
  <si>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</si>
  <si>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</si>
  <si>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</si>
  <si>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</si>
  <si>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</si>
  <si>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</si>
  <si>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</si>
  <si>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</si>
  <si>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</si>
  <si>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</si>
  <si>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</si>
  <si>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</si>
  <si>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</si>
  <si>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</si>
  <si>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</si>
  <si>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</si>
  <si>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</si>
  <si>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</si>
  <si>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</si>
  <si>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</si>
  <si>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</si>
  <si>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</si>
  <si>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</si>
  <si>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</si>
  <si>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</si>
  <si>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</si>
  <si>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</si>
  <si>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</si>
  <si>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</si>
  <si>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</si>
  <si>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</si>
  <si>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</si>
  <si>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</si>
  <si>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</si>
  <si>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</si>
  <si>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</si>
  <si>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</si>
  <si>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</si>
  <si>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</si>
  <si>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</si>
  <si>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</si>
  <si>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</si>
  <si>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</si>
  <si>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</si>
  <si>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</si>
  <si>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</si>
  <si>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</si>
  <si>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</si>
  <si>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</si>
  <si>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</si>
  <si>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</si>
  <si>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</si>
  <si>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</si>
  <si>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</si>
  <si>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</si>
  <si>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</si>
  <si>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</si>
  <si>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</si>
  <si>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</si>
  <si>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</si>
  <si>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</si>
  <si>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</si>
  <si>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</si>
  <si>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</si>
  <si>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</si>
  <si>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</si>
  <si>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</si>
  <si>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</si>
  <si>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</si>
  <si>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</si>
  <si>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</si>
  <si>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</si>
  <si>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</si>
  <si>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</si>
  <si>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</si>
  <si>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</si>
  <si>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</si>
  <si>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</si>
  <si>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</si>
  <si>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</si>
  <si>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</si>
  <si>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</si>
  <si>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</si>
  <si>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</si>
  <si>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</si>
  <si>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</si>
  <si>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</si>
  <si>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</si>
  <si>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</si>
  <si>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</si>
  <si>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</si>
  <si>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</si>
  <si>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</si>
  <si>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</si>
  <si>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</si>
  <si>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</si>
  <si>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</si>
  <si>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</si>
  <si>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</si>
  <si>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</si>
  <si>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</si>
  <si>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</si>
  <si>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</si>
  <si>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</si>
  <si>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</si>
  <si>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</si>
  <si>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</si>
  <si>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</si>
  <si>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</si>
  <si>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</si>
  <si>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</si>
  <si>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</si>
  <si>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</si>
  <si>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</si>
  <si>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</si>
  <si>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</si>
  <si>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</si>
  <si>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</si>
  <si>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</si>
  <si>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</si>
  <si>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</si>
  <si>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</si>
  <si>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</si>
  <si>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</si>
  <si>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</si>
  <si>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</si>
  <si>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</si>
  <si>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</si>
  <si>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</si>
  <si>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</si>
  <si>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</si>
  <si>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</si>
  <si>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</si>
  <si>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</si>
  <si>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</si>
  <si>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</si>
  <si>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</si>
  <si>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</si>
  <si>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</si>
  <si>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</si>
  <si>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</si>
  <si>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</si>
  <si>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</si>
  <si>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</si>
  <si>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</si>
  <si>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</si>
  <si>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</si>
  <si>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</si>
  <si>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</si>
  <si>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</si>
  <si>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</si>
  <si>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</si>
  <si>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</si>
  <si>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</si>
  <si>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</si>
  <si>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</si>
  <si>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</si>
  <si>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</si>
  <si>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</si>
  <si>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</si>
  <si>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</si>
  <si>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</si>
  <si>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</si>
  <si>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</si>
  <si>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</si>
  <si>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</si>
  <si>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</si>
  <si>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</si>
  <si>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</si>
  <si>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</si>
  <si>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</si>
  <si>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</si>
  <si>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</si>
  <si>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</si>
  <si>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</si>
  <si>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</si>
  <si>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</si>
  <si>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</si>
  <si>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</si>
  <si>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</si>
  <si>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</si>
  <si>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</si>
  <si>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</si>
  <si>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</si>
  <si>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</si>
  <si>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</si>
  <si>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</si>
  <si>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</si>
  <si>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</si>
  <si>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</si>
  <si>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</si>
  <si>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</si>
  <si>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</si>
  <si>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</si>
  <si>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</si>
  <si>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</si>
  <si>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</si>
  <si>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</si>
  <si>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</si>
  <si>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</si>
  <si>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</si>
  <si>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</si>
  <si>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</si>
  <si>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</si>
  <si>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</si>
  <si>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</si>
  <si>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</si>
  <si>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</si>
  <si>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</si>
  <si>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</si>
  <si>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</si>
  <si>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</si>
  <si>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</si>
  <si>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</si>
  <si>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</si>
  <si>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</si>
  <si>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</si>
  <si>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</si>
  <si>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</si>
  <si>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</si>
  <si>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</si>
  <si>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</si>
  <si>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</si>
  <si>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</si>
  <si>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</si>
  <si>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</si>
  <si>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</si>
  <si>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</si>
  <si>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</si>
  <si>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</si>
  <si>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</si>
  <si>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</si>
  <si>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</si>
  <si>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</si>
  <si>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</si>
  <si>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</si>
  <si>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</si>
  <si>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</si>
  <si>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</si>
  <si>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</si>
  <si>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</si>
  <si>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</si>
  <si>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</si>
  <si>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</si>
  <si>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</si>
  <si>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</si>
  <si>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</si>
  <si>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</si>
  <si>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</si>
  <si>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</si>
  <si>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</si>
  <si>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</si>
  <si>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</si>
  <si>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</si>
  <si>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</si>
  <si>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</si>
  <si>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</si>
  <si>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</si>
  <si>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</si>
  <si>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</si>
  <si>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</si>
  <si>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</si>
  <si>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</si>
  <si>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</si>
  <si>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</si>
  <si>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</si>
  <si>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</si>
  <si>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</si>
  <si>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</si>
  <si>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</si>
  <si>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</si>
  <si>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</si>
  <si>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</si>
  <si>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</si>
  <si>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</si>
  <si>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</si>
  <si>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</si>
  <si>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</si>
  <si>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</si>
  <si>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</si>
  <si>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</si>
  <si>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</si>
  <si>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</si>
  <si>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</si>
  <si>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</si>
  <si>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</si>
  <si>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</si>
  <si>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</si>
  <si>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</si>
  <si>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</si>
  <si>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</si>
  <si>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</si>
  <si>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</si>
  <si>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</si>
  <si>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</si>
  <si>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</si>
  <si>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</si>
  <si>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</si>
  <si>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</si>
  <si>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</si>
  <si>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</si>
  <si>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</si>
  <si>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</si>
  <si>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</si>
  <si>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</si>
  <si>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</si>
  <si>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</si>
  <si>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</si>
  <si>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</si>
  <si>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</si>
  <si>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</si>
  <si>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</si>
  <si>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</si>
  <si>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</si>
  <si>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</si>
  <si>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</si>
  <si>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</si>
  <si>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</si>
  <si>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</si>
  <si>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</si>
  <si>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</si>
  <si>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</si>
  <si>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</si>
  <si>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</si>
  <si>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</si>
  <si>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</si>
  <si>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</si>
  <si>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</si>
  <si>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</si>
  <si>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</si>
  <si>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</si>
  <si>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</si>
  <si>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</si>
  <si>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</si>
  <si>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</si>
  <si>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</si>
  <si>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</si>
  <si>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</si>
  <si>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</si>
  <si>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</si>
  <si>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</si>
  <si>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</si>
  <si>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</si>
  <si>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</si>
  <si>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</si>
  <si>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</si>
  <si>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</si>
  <si>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</si>
  <si>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</si>
  <si>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</si>
  <si>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</si>
  <si>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</si>
  <si>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</si>
  <si>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</si>
  <si>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</si>
  <si>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</si>
  <si>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</si>
  <si>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</si>
  <si>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</si>
  <si>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</si>
  <si>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</si>
  <si>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</si>
  <si>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</si>
  <si>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</si>
  <si>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</si>
  <si>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</si>
  <si>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</si>
  <si>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</si>
  <si>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</si>
  <si>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</si>
  <si>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</si>
  <si>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</si>
  <si>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</si>
  <si>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</si>
  <si>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</si>
  <si>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</si>
  <si>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</si>
  <si>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</si>
  <si>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</si>
  <si>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</si>
  <si>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</si>
  <si>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</si>
  <si>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</si>
  <si>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</si>
  <si>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</si>
  <si>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</si>
  <si>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</si>
  <si>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</si>
  <si>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</si>
  <si>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</si>
  <si>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</si>
  <si>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</si>
  <si>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</si>
  <si>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</si>
  <si>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</si>
  <si>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</si>
  <si>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</si>
  <si>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</si>
  <si>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</si>
  <si>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</si>
  <si>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</si>
  <si>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</si>
  <si>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</si>
  <si>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</si>
  <si>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</si>
  <si>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</si>
  <si>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</si>
  <si>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</si>
  <si>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</si>
  <si>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</si>
  <si>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</si>
  <si>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</si>
  <si>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</si>
  <si>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</si>
  <si>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</si>
  <si>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</si>
  <si>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</si>
  <si>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</si>
  <si>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</si>
  <si>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</si>
  <si>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</si>
  <si>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</si>
  <si>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</si>
  <si>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</si>
  <si>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</si>
  <si>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</si>
  <si>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</si>
  <si>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</si>
  <si>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</si>
  <si>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</si>
  <si>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</si>
  <si>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</si>
  <si>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</si>
  <si>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</si>
  <si>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</si>
  <si>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</si>
  <si>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</si>
  <si>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</si>
  <si>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</si>
  <si>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</si>
  <si>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</si>
  <si>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</si>
  <si>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</si>
  <si>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</si>
  <si>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</si>
  <si>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</si>
  <si>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</si>
  <si>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</si>
  <si>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</si>
  <si>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</si>
  <si>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</si>
  <si>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</si>
  <si>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</si>
  <si>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</si>
  <si>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</si>
  <si>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</si>
  <si>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</si>
  <si>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</si>
  <si>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</si>
  <si>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</si>
  <si>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</si>
  <si>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</si>
  <si>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</si>
  <si>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</si>
  <si>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</si>
  <si>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</si>
  <si>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</si>
  <si>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</si>
  <si>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</si>
  <si>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</si>
  <si>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</si>
  <si>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</si>
  <si>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</si>
  <si>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</si>
  <si>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</si>
  <si>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</si>
  <si>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</si>
  <si>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</si>
  <si>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</si>
  <si>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</si>
  <si>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</si>
  <si>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</si>
  <si>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</si>
  <si>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</si>
  <si>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</si>
  <si>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</si>
  <si>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</si>
  <si>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</si>
  <si>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</si>
  <si>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</si>
  <si>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</si>
  <si>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</si>
  <si>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</si>
  <si>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</si>
  <si>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</si>
  <si>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</si>
  <si>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</si>
  <si>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</si>
  <si>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</si>
  <si>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</si>
  <si>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</si>
  <si>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</si>
  <si>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</si>
  <si>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</si>
  <si>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</si>
  <si>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</si>
  <si>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</si>
  <si>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</si>
  <si>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</si>
  <si>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</si>
  <si>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</si>
  <si>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</si>
  <si>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</si>
  <si>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</si>
  <si>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</si>
  <si>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</si>
  <si>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</si>
  <si>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</si>
  <si>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</si>
  <si>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</si>
  <si>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</si>
  <si>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</si>
  <si>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</si>
  <si>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</si>
  <si>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</si>
  <si>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</si>
  <si>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</si>
  <si>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</si>
  <si>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</si>
  <si>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</si>
  <si>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</si>
  <si>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</si>
  <si>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</si>
  <si>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</si>
  <si>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</si>
  <si>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</si>
  <si>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</si>
  <si>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</si>
  <si>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</si>
  <si>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</si>
  <si>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</si>
  <si>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</si>
  <si>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</si>
  <si>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</si>
  <si>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</si>
  <si>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</si>
  <si>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</si>
  <si>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</si>
  <si>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</si>
  <si>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</si>
  <si>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</si>
  <si>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</si>
  <si>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</si>
  <si>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</si>
  <si>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</si>
  <si>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</si>
  <si>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</si>
  <si>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</si>
  <si>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</si>
  <si>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</si>
  <si>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</si>
  <si>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</si>
  <si>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</si>
  <si>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</si>
  <si>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</si>
  <si>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</si>
  <si>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</si>
  <si>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</si>
  <si>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</si>
  <si>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</si>
  <si>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</si>
  <si>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</si>
  <si>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</si>
  <si>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</si>
  <si>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</si>
  <si>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</si>
  <si>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</si>
  <si>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</si>
  <si>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</si>
  <si>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</si>
  <si>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</si>
  <si>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</si>
  <si>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</si>
  <si>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</si>
  <si>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</si>
  <si>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</si>
  <si>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</si>
  <si>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</si>
  <si>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</si>
  <si>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</si>
  <si>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</si>
  <si>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</si>
  <si>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</si>
  <si>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</si>
  <si>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</si>
  <si>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</si>
  <si>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</si>
  <si>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</si>
  <si>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</si>
  <si>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</si>
  <si>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</si>
  <si>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</si>
  <si>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</si>
  <si>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</si>
  <si>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</si>
  <si>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</si>
  <si>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</si>
  <si>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</si>
  <si>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</si>
  <si>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</si>
  <si>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</si>
  <si>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</si>
  <si>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</si>
  <si>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</si>
  <si>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</si>
  <si>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</si>
  <si>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</si>
  <si>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</si>
  <si>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</si>
  <si>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</si>
  <si>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</si>
  <si>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</si>
  <si>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</si>
  <si>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</si>
  <si>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</si>
  <si>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</si>
  <si>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</si>
  <si>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</si>
  <si>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</si>
  <si>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</si>
  <si>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</si>
  <si>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</si>
  <si>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</si>
  <si>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</si>
  <si>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</si>
  <si>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</si>
  <si>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</si>
  <si>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</si>
  <si>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</si>
  <si>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</si>
  <si>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</si>
  <si>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</si>
  <si>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</si>
  <si>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</si>
  <si>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</si>
  <si>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</si>
  <si>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</si>
  <si>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</si>
  <si>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</si>
  <si>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</si>
  <si>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</si>
  <si>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</si>
  <si>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</si>
  <si>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</si>
  <si>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</si>
  <si>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</si>
  <si>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</si>
  <si>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</si>
  <si>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</si>
  <si>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</si>
  <si>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</si>
  <si>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</si>
  <si>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</si>
  <si>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</si>
  <si>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</si>
  <si>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</si>
  <si>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</si>
  <si>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</si>
  <si>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</si>
  <si>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</si>
  <si>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</si>
  <si>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</si>
  <si>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</si>
  <si>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</si>
  <si>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</si>
  <si>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</si>
  <si>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</si>
  <si>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</si>
  <si>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</si>
  <si>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</si>
  <si>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</si>
  <si>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</si>
  <si>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</si>
  <si>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</si>
  <si>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</si>
  <si>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</si>
  <si>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</si>
  <si>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</si>
  <si>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</si>
  <si>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</si>
  <si>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</si>
  <si>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</si>
  <si>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</si>
  <si>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</si>
  <si>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</si>
  <si>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</si>
  <si>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</si>
  <si>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</si>
  <si>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</si>
  <si>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</si>
  <si>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</si>
  <si>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</si>
  <si>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</si>
  <si>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</si>
  <si>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</si>
  <si>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</si>
  <si>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</si>
  <si>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</si>
  <si>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</si>
  <si>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</si>
  <si>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</si>
  <si>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</si>
  <si>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</si>
  <si>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</si>
  <si>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</si>
  <si>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</si>
  <si>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</si>
  <si>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</si>
  <si>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</si>
  <si>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</si>
  <si>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</si>
  <si>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</si>
  <si>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</si>
  <si>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</si>
  <si>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</si>
  <si>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</si>
  <si>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</si>
  <si>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</si>
  <si>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</si>
  <si>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</si>
  <si>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</si>
  <si>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</si>
  <si>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</si>
  <si>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</si>
  <si>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</si>
  <si>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</si>
  <si>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</si>
  <si>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</si>
  <si>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</si>
  <si>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</si>
  <si>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</si>
  <si>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</si>
  <si>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</si>
  <si>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</si>
  <si>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</si>
  <si>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</si>
  <si>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</si>
  <si>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</si>
  <si>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</si>
  <si>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</si>
  <si>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</si>
  <si>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</si>
  <si>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</si>
  <si>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</si>
  <si>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</si>
  <si>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</si>
  <si>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</si>
  <si>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</si>
  <si>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</si>
  <si>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</si>
  <si>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</si>
  <si>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</si>
  <si>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</si>
  <si>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</si>
  <si>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</si>
  <si>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</si>
  <si>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</si>
  <si>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</si>
  <si>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</si>
  <si>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</si>
  <si>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</si>
  <si>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</si>
  <si>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</si>
  <si>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</si>
  <si>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</si>
  <si>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</si>
  <si>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</si>
  <si>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</si>
  <si>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</si>
  <si>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</si>
  <si>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</si>
  <si>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</si>
  <si>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</si>
  <si>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</si>
  <si>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</si>
  <si>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</si>
  <si>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</si>
  <si>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</si>
  <si>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</si>
  <si>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</si>
  <si>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</si>
  <si>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</si>
  <si>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</si>
  <si>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</si>
  <si>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</si>
  <si>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</si>
  <si>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</si>
  <si>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</si>
  <si>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</si>
  <si>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</si>
  <si>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</si>
  <si>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</si>
  <si>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</si>
  <si>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</si>
  <si>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</si>
  <si>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</si>
  <si>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</si>
  <si>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</si>
  <si>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</si>
  <si>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</si>
  <si>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</si>
  <si>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</si>
  <si>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</si>
  <si>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</si>
  <si>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</si>
  <si>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</si>
  <si>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</si>
  <si>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</si>
  <si>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</si>
  <si>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</si>
  <si>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</si>
  <si>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</si>
  <si>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</si>
  <si>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</si>
  <si>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</si>
  <si>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</si>
  <si>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</si>
  <si>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</si>
  <si>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</si>
  <si>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</si>
  <si>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</si>
  <si>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</si>
  <si>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</si>
  <si>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</si>
  <si>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</si>
  <si>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</si>
  <si>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</si>
  <si>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</si>
  <si>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</si>
  <si>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</si>
  <si>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</si>
  <si>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</si>
  <si>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</si>
  <si>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</si>
  <si>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</si>
  <si>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</si>
  <si>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</si>
  <si>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</si>
  <si>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</si>
  <si>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</si>
  <si>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</si>
  <si>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</si>
  <si>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</si>
  <si>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</si>
  <si>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</si>
  <si>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</si>
  <si>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</si>
  <si>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</si>
  <si>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</si>
  <si>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</si>
  <si>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</si>
  <si>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</si>
  <si>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</si>
  <si>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</si>
  <si>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</si>
  <si>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</si>
  <si>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</si>
  <si>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</si>
  <si>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</si>
  <si>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</si>
  <si>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</si>
  <si>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</si>
  <si>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</si>
  <si>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</si>
  <si>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</si>
  <si>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</si>
  <si>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</si>
  <si>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</si>
  <si>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</si>
  <si>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</si>
  <si>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</si>
  <si>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</si>
  <si>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</si>
  <si>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</si>
  <si>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</si>
  <si>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</si>
  <si>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</si>
  <si>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</si>
  <si>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</si>
  <si>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</si>
  <si>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</si>
  <si>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</si>
  <si>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</si>
  <si>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</si>
  <si>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</si>
  <si>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</si>
  <si>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</si>
  <si>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</si>
  <si>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</si>
  <si>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</si>
  <si>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</si>
  <si>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</si>
  <si>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</si>
  <si>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</si>
  <si>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</si>
  <si>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</si>
  <si>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</si>
  <si>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</si>
  <si>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</si>
  <si>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</si>
  <si>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</si>
  <si>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</si>
  <si>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</si>
  <si>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</si>
  <si>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</si>
  <si>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</si>
  <si>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</si>
  <si>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</si>
  <si>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</si>
  <si>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</si>
  <si>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</si>
  <si>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</si>
  <si>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</si>
  <si>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</si>
  <si>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</si>
  <si>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</si>
  <si>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</si>
  <si>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</si>
  <si>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</si>
  <si>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</si>
  <si>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</si>
  <si>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</si>
  <si>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</si>
  <si>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</si>
  <si>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</si>
  <si>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</si>
  <si>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</si>
  <si>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</si>
  <si>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</si>
  <si>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</si>
  <si>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</si>
  <si>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</si>
  <si>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</si>
  <si>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</si>
  <si>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</si>
  <si>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</si>
  <si>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</si>
  <si>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</si>
  <si>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</si>
  <si>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</si>
  <si>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</si>
  <si>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</si>
  <si>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</si>
  <si>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</si>
  <si>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</si>
  <si>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</si>
  <si>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</si>
  <si>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</si>
  <si>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</si>
  <si>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</si>
  <si>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</si>
  <si>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</si>
  <si>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</si>
  <si>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</si>
  <si>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</si>
  <si>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</si>
  <si>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</si>
  <si>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</si>
  <si>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</si>
  <si>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</si>
  <si>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</si>
  <si>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</si>
  <si>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</si>
  <si>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</si>
  <si>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</si>
  <si>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</si>
  <si>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</si>
  <si>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</si>
  <si>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</si>
  <si>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</si>
  <si>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</si>
  <si>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</si>
  <si>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</si>
  <si>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</si>
  <si>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</si>
  <si>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</si>
  <si>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</si>
  <si>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</si>
  <si>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</si>
  <si>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</si>
  <si>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</si>
  <si>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</si>
  <si>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</si>
  <si>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</si>
  <si>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</si>
  <si>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</si>
  <si>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</si>
  <si>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</si>
  <si>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</si>
  <si>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</si>
  <si>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</si>
  <si>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</si>
  <si>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</si>
  <si>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</si>
  <si>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</si>
  <si>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</si>
  <si>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</si>
  <si>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</si>
  <si>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</si>
  <si>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</si>
  <si>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</si>
  <si>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</si>
  <si>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</si>
  <si>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</si>
  <si>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</si>
  <si>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</si>
  <si>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</si>
  <si>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</si>
  <si>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</si>
  <si>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</si>
  <si>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</si>
  <si>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</si>
  <si>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</si>
  <si>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</si>
  <si>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</si>
  <si>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</si>
  <si>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</si>
  <si>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</si>
  <si>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</si>
  <si>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</si>
  <si>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</si>
  <si>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</si>
  <si>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</si>
  <si>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</si>
  <si>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</si>
  <si>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</si>
  <si>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</si>
  <si>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</si>
  <si>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</si>
  <si>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</si>
  <si>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</si>
  <si>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</si>
  <si>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</si>
  <si>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</si>
  <si>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</si>
  <si>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</si>
  <si>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</si>
  <si>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</si>
  <si>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</si>
  <si>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</si>
  <si>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</si>
  <si>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</si>
  <si>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</si>
  <si>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</si>
  <si>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</si>
  <si>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</si>
  <si>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</si>
  <si>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</si>
  <si>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</si>
  <si>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</si>
  <si>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</si>
  <si>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</si>
  <si>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</si>
  <si>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</si>
  <si>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</si>
  <si>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</si>
  <si>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</si>
  <si>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</si>
  <si>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</si>
  <si>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</si>
  <si>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</si>
  <si>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</si>
  <si>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</si>
  <si>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</si>
  <si>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</si>
  <si>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</si>
  <si>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</si>
  <si>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</si>
  <si>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</si>
  <si>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</si>
  <si>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</si>
  <si>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</si>
  <si>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</si>
  <si>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</si>
  <si>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</si>
  <si>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</si>
  <si>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</si>
  <si>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</si>
  <si>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</si>
  <si>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</si>
  <si>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</si>
  <si>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</si>
  <si>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</si>
  <si>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</si>
  <si>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</si>
  <si>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</si>
  <si>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</si>
  <si>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</si>
  <si>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</si>
  <si>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</si>
  <si>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</si>
  <si>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</si>
  <si>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</si>
  <si>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</si>
  <si>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</si>
  <si>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</si>
  <si>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</si>
  <si>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</si>
  <si>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</si>
  <si>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</si>
  <si>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</si>
  <si>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</si>
  <si>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</si>
  <si>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</si>
  <si>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</si>
  <si>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</si>
  <si>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</si>
  <si>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</si>
  <si>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</si>
  <si>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</si>
  <si>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</si>
  <si>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</si>
  <si>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</si>
  <si>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</si>
  <si>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</si>
  <si>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</si>
  <si>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</si>
  <si>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</si>
  <si>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</si>
  <si>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</si>
  <si>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</si>
  <si>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</si>
  <si>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</si>
  <si>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</si>
  <si>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</si>
  <si>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</si>
  <si>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</si>
  <si>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</si>
  <si>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</si>
  <si>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</si>
  <si>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</si>
  <si>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</si>
  <si>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</si>
  <si>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</si>
  <si>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</si>
  <si>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</si>
  <si>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</si>
  <si>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</si>
  <si>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</si>
  <si>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</si>
  <si>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</si>
  <si>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</si>
  <si>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</si>
  <si>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</si>
  <si>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</si>
  <si>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</si>
  <si>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</si>
  <si>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</si>
  <si>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</si>
  <si>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</si>
  <si>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</si>
  <si>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</si>
  <si>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</si>
  <si>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</si>
  <si>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</si>
  <si>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</si>
  <si>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</si>
  <si>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</si>
  <si>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</si>
  <si>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</si>
  <si>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</si>
  <si>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</si>
  <si>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</si>
  <si>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</si>
  <si>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</si>
  <si>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</si>
  <si>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</si>
  <si>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</si>
  <si>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</si>
  <si>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</si>
  <si>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</si>
  <si>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</si>
  <si>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</si>
  <si>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</si>
  <si>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</si>
  <si>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</si>
  <si>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</si>
  <si>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</si>
  <si>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</si>
  <si>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</si>
  <si>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</si>
  <si>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</si>
  <si>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</si>
  <si>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</si>
  <si>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</si>
  <si>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</si>
  <si>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</si>
  <si>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</si>
  <si>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</si>
  <si>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</si>
  <si>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</si>
  <si>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</si>
  <si>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</si>
  <si>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</si>
  <si>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</si>
  <si>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</si>
  <si>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</si>
  <si>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</si>
  <si>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</si>
  <si>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</si>
  <si>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</si>
  <si>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</si>
  <si>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</si>
  <si>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</si>
  <si>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</si>
  <si>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</si>
  <si>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</si>
  <si>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</si>
  <si>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</si>
  <si>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</si>
  <si>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</si>
  <si>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</si>
  <si>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</si>
  <si>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</si>
  <si>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</si>
  <si>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</si>
  <si>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</si>
  <si>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</si>
  <si>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</si>
  <si>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</si>
  <si>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</si>
  <si>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</si>
  <si>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</si>
  <si>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</si>
  <si>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</si>
  <si>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</si>
  <si>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</si>
  <si>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</si>
  <si>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</si>
  <si>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</si>
  <si>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</si>
  <si>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</si>
  <si>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</si>
  <si>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</si>
  <si>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</si>
  <si>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</si>
  <si>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</si>
  <si>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</si>
  <si>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</si>
  <si>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</si>
  <si>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</si>
  <si>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</si>
  <si>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</si>
  <si>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</si>
  <si>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</si>
  <si>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</si>
  <si>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</si>
  <si>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</si>
  <si>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</si>
  <si>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</si>
  <si>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</si>
  <si>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</si>
  <si>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</si>
  <si>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</si>
  <si>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</si>
  <si>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</si>
  <si>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</si>
  <si>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</si>
  <si>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</si>
  <si>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</si>
  <si>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</si>
  <si>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</si>
  <si>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</si>
  <si>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</si>
  <si>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</si>
  <si>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</si>
  <si>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</si>
  <si>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</si>
  <si>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</si>
  <si>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</si>
  <si>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</si>
  <si>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</si>
  <si>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</si>
  <si>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</si>
  <si>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</si>
  <si>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</si>
  <si>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</si>
  <si>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</si>
  <si>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</si>
  <si>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</si>
  <si>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</si>
  <si>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</si>
  <si>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</si>
  <si>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</si>
  <si>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</si>
  <si>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</si>
  <si>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</si>
  <si>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</si>
  <si>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</si>
  <si>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</si>
  <si>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</si>
  <si>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</si>
  <si>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</si>
  <si>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</si>
  <si>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</si>
  <si>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</si>
  <si>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</si>
  <si>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</si>
  <si>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</si>
  <si>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</si>
  <si>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</si>
  <si>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</si>
  <si>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</si>
  <si>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</si>
  <si>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</si>
  <si>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</si>
  <si>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</si>
  <si>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</si>
  <si>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</si>
  <si>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</si>
  <si>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</si>
  <si>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</si>
  <si>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</si>
  <si>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</si>
  <si>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</si>
  <si>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</si>
  <si>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</si>
  <si>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</si>
  <si>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</si>
  <si>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</si>
  <si>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</si>
  <si>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</si>
  <si>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</si>
  <si>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</si>
  <si>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</si>
  <si>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</si>
  <si>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</si>
  <si>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</si>
  <si>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</si>
  <si>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</si>
  <si>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</si>
  <si>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</si>
  <si>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</si>
  <si>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</si>
  <si>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</si>
  <si>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</si>
  <si>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</si>
  <si>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</si>
  <si>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</si>
  <si>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</si>
  <si>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</si>
  <si>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</si>
  <si>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</si>
  <si>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</si>
  <si>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</si>
  <si>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</si>
  <si>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</si>
  <si>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</si>
  <si>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</si>
  <si>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</si>
  <si>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</si>
  <si>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</si>
  <si>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</si>
  <si>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</si>
  <si>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</si>
  <si>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</si>
  <si>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</si>
  <si>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</si>
  <si>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</si>
  <si>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</si>
  <si>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</si>
  <si>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</si>
  <si>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</si>
  <si>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</si>
  <si>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</si>
  <si>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</si>
  <si>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</si>
  <si>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</si>
  <si>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</si>
  <si>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</si>
  <si>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</si>
  <si>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</si>
  <si>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</si>
  <si>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</si>
  <si>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</si>
  <si>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</si>
  <si>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</si>
  <si>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</si>
  <si>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</si>
  <si>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</si>
  <si>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</si>
  <si>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</si>
  <si>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</si>
  <si>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</si>
  <si>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</si>
  <si>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</si>
  <si>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</si>
  <si>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</si>
  <si>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</si>
  <si>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</si>
  <si>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</si>
  <si>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</si>
  <si>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</si>
  <si>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</si>
  <si>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</si>
  <si>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</si>
  <si>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</si>
  <si>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</si>
  <si>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</si>
  <si>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</si>
  <si>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</si>
  <si>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</si>
  <si>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</si>
  <si>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</si>
  <si>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</si>
  <si>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</si>
  <si>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</si>
  <si>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</si>
  <si>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</si>
  <si>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</si>
  <si>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</si>
  <si>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</si>
  <si>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</si>
  <si>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</si>
  <si>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</si>
  <si>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</si>
  <si>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</si>
  <si>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</si>
  <si>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</si>
  <si>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</si>
  <si>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</si>
  <si>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</si>
  <si>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</si>
  <si>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</si>
  <si>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</si>
  <si>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</si>
  <si>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</si>
  <si>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</si>
  <si>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</si>
  <si>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</si>
  <si>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</si>
  <si>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</si>
  <si>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</si>
  <si>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</si>
  <si>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</si>
  <si>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</si>
  <si>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</si>
  <si>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</si>
  <si>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</si>
  <si>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</si>
  <si>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</si>
  <si>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</si>
  <si>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</si>
  <si>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</si>
  <si>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</si>
  <si>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</si>
  <si>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</si>
  <si>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</si>
  <si>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</si>
  <si>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</si>
  <si>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</si>
  <si>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</si>
  <si>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</si>
  <si>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</si>
  <si>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</si>
  <si>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</si>
  <si>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</si>
  <si>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</si>
  <si>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</si>
  <si>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</si>
  <si>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</si>
  <si>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</si>
  <si>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</si>
  <si>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</si>
  <si>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</si>
  <si>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</si>
  <si>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</si>
  <si>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</si>
  <si>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</si>
  <si>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</si>
  <si>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</si>
  <si>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</si>
  <si>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</si>
  <si>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</si>
  <si>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</si>
  <si>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</si>
  <si>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</si>
  <si>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</si>
  <si>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</si>
  <si>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</si>
  <si>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</si>
  <si>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</si>
  <si>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</si>
  <si>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</si>
  <si>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</si>
  <si>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</si>
  <si>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</si>
  <si>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</si>
  <si>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</si>
  <si>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</si>
  <si>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</si>
  <si>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</si>
  <si>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</si>
  <si>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</si>
  <si>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</si>
  <si>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</si>
  <si>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</si>
  <si>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</si>
  <si>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</si>
  <si>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</si>
  <si>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</si>
  <si>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</si>
  <si>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</si>
  <si>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</si>
  <si>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</si>
  <si>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</si>
  <si>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</si>
  <si>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</si>
  <si>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</si>
  <si>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</si>
  <si>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</si>
  <si>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</si>
  <si>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</si>
  <si>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</si>
  <si>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</si>
  <si>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</si>
  <si>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</si>
  <si>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</si>
  <si>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</si>
  <si>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</si>
  <si>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</si>
  <si>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</si>
  <si>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</si>
  <si>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</si>
  <si>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</si>
  <si>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</si>
  <si>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</si>
  <si>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</si>
  <si>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</si>
  <si>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</si>
  <si>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</si>
  <si>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</si>
  <si>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</si>
  <si>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</si>
  <si>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</si>
  <si>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</si>
  <si>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</si>
  <si>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</si>
  <si>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</si>
  <si>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</si>
  <si>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</si>
  <si>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</si>
  <si>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</si>
  <si>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</si>
  <si>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</si>
  <si>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</si>
  <si>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</si>
  <si>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</si>
  <si>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</si>
  <si>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</si>
  <si>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</si>
  <si>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</si>
  <si>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</si>
  <si>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</si>
  <si>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</si>
  <si>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</si>
  <si>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</si>
  <si>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</si>
  <si>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</si>
  <si>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</si>
  <si>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</si>
  <si>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</si>
  <si>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</si>
  <si>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</si>
  <si>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</si>
  <si>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</si>
  <si>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</si>
  <si>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</si>
  <si>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</si>
  <si>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</si>
  <si>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</si>
  <si>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</si>
  <si>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</si>
  <si>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</si>
  <si>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</si>
  <si>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</si>
  <si>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</si>
  <si>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</si>
  <si>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</si>
  <si>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</si>
  <si>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</si>
  <si>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</si>
  <si>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</si>
  <si>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</si>
  <si>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</si>
  <si>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</si>
  <si>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</si>
  <si>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</si>
  <si>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</si>
  <si>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</si>
  <si>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</si>
  <si>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</si>
  <si>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</si>
  <si>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</si>
  <si>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</si>
  <si>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</si>
  <si>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</si>
  <si>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</si>
  <si>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</si>
  <si>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</si>
  <si>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</si>
  <si>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</si>
  <si>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</si>
  <si>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</si>
  <si>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</si>
  <si>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</si>
  <si>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</si>
  <si>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</si>
  <si>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</si>
  <si>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</si>
  <si>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</si>
  <si>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</si>
  <si>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</si>
  <si>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</si>
  <si>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</si>
  <si>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</si>
  <si>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</si>
  <si>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</si>
  <si>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</si>
  <si>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</si>
  <si>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</si>
  <si>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</si>
  <si>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</si>
  <si>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</si>
  <si>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</si>
  <si>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</si>
  <si>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</si>
  <si>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</si>
  <si>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</si>
  <si>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</si>
  <si>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</si>
  <si>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</si>
  <si>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</si>
  <si>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</si>
  <si>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</si>
  <si>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</si>
  <si>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</si>
  <si>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</si>
  <si>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</si>
  <si>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</si>
  <si>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</si>
  <si>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</si>
  <si>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</si>
  <si>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</si>
  <si>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</si>
  <si>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</si>
  <si>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</si>
  <si>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</si>
  <si>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</si>
  <si>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</si>
  <si>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</si>
  <si>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</si>
  <si>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</si>
  <si>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</si>
  <si>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</si>
  <si>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</si>
  <si>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</si>
  <si>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</si>
  <si>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</si>
  <si>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</si>
  <si>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</si>
  <si>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</si>
  <si>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</si>
  <si>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</si>
  <si>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</si>
  <si>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</si>
  <si>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</si>
  <si>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</si>
  <si>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</si>
  <si>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</si>
  <si>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</si>
  <si>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</si>
  <si>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</si>
  <si>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</si>
  <si>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</si>
  <si>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</si>
  <si>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</si>
  <si>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</si>
  <si>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</si>
  <si>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</si>
  <si>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</si>
  <si>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</si>
  <si>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</si>
  <si>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</si>
  <si>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</si>
  <si>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</si>
  <si>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</si>
  <si>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</si>
  <si>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</si>
  <si>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</si>
  <si>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</si>
  <si>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</si>
  <si>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</si>
  <si>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</si>
  <si>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</si>
  <si>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</si>
  <si>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</si>
  <si>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</si>
  <si>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</si>
  <si>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</si>
  <si>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</si>
  <si>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</si>
  <si>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</si>
  <si>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</si>
  <si>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</si>
  <si>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</si>
  <si>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</si>
  <si>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</si>
  <si>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</si>
  <si>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</si>
  <si>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</si>
  <si>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</si>
  <si>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</si>
  <si>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</si>
  <si>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</si>
  <si>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</si>
  <si>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</si>
  <si>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</si>
  <si>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</si>
  <si>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</si>
  <si>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</si>
  <si>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</si>
  <si>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</si>
  <si>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</si>
  <si>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</si>
  <si>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</si>
  <si>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</si>
  <si>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</si>
  <si>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</si>
  <si>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</si>
  <si>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</si>
  <si>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</si>
  <si>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</si>
  <si>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</si>
  <si>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</si>
  <si>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</si>
  <si>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</si>
  <si>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</si>
  <si>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</si>
  <si>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</si>
  <si>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</si>
  <si>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</si>
  <si>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</si>
  <si>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</si>
  <si>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</si>
  <si>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</si>
  <si>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</si>
  <si>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</si>
  <si>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</si>
  <si>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</si>
  <si>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</si>
  <si>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</si>
  <si>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</si>
  <si>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</si>
  <si>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</si>
  <si>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</si>
  <si>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</si>
  <si>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</si>
  <si>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</si>
  <si>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</si>
  <si>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</si>
  <si>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</si>
  <si>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</si>
  <si>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</si>
  <si>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</si>
  <si>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</si>
  <si>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</si>
  <si>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</si>
  <si>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</si>
  <si>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</si>
  <si>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</si>
  <si>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</si>
  <si>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</si>
  <si>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</si>
  <si>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</si>
  <si>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</si>
  <si>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</si>
  <si>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</si>
  <si>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</si>
  <si>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</si>
  <si>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</si>
  <si>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</si>
  <si>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</si>
  <si>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</si>
  <si>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</si>
  <si>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</si>
  <si>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</si>
  <si>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</si>
  <si>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</si>
  <si>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</si>
  <si>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</si>
  <si>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</si>
  <si>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</si>
  <si>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</si>
  <si>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</si>
  <si>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</si>
  <si>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</si>
  <si>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</si>
  <si>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</si>
  <si>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</si>
  <si>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</si>
  <si>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</si>
  <si>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</si>
  <si>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</si>
  <si>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</si>
  <si>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</si>
  <si>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</si>
  <si>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</si>
  <si>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</si>
  <si>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</si>
  <si>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</si>
  <si>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</si>
  <si>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</si>
  <si>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</si>
  <si>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</si>
  <si>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</si>
  <si>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</si>
  <si>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</si>
  <si>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</si>
  <si>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</si>
  <si>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</si>
  <si>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</si>
  <si>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</si>
  <si>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</si>
  <si>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</si>
  <si>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</si>
  <si>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</si>
  <si>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</si>
  <si>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</si>
  <si>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</si>
  <si>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</si>
  <si>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</si>
  <si>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</si>
  <si>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</si>
  <si>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</si>
  <si>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</si>
  <si>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</si>
  <si>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</si>
  <si>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</si>
  <si>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</si>
  <si>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</si>
  <si>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</si>
  <si>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</si>
  <si>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</si>
  <si>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</si>
  <si>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</si>
  <si>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</si>
  <si>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</si>
  <si>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</si>
  <si>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</si>
  <si>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</si>
  <si>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</si>
  <si>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</si>
  <si>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</si>
  <si>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</si>
  <si>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</si>
  <si>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</si>
  <si>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</si>
  <si>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</si>
  <si>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</si>
  <si>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</si>
  <si>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</si>
  <si>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</si>
  <si>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</si>
  <si>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</si>
  <si>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</si>
  <si>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</si>
  <si>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</si>
  <si>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</si>
  <si>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</si>
  <si>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</si>
  <si>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</si>
  <si>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</si>
  <si>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</si>
  <si>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</si>
  <si>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</si>
  <si>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</si>
  <si>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</si>
  <si>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</si>
  <si>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</si>
  <si>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</si>
  <si>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</si>
  <si>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</si>
  <si>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</si>
  <si>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</si>
  <si>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</si>
  <si>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</si>
  <si>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</si>
  <si>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</si>
  <si>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</si>
  <si>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</si>
  <si>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</si>
  <si>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</si>
  <si>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</si>
  <si>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</si>
  <si>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</si>
  <si>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</si>
  <si>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</si>
  <si>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</si>
  <si>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</si>
  <si>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</si>
  <si>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</si>
  <si>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</si>
  <si>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</si>
  <si>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</si>
  <si>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</si>
  <si>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</si>
  <si>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</si>
  <si>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</si>
  <si>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</si>
  <si>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</si>
  <si>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</si>
  <si>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</si>
  <si>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</si>
  <si>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</si>
  <si>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</si>
  <si>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</si>
  <si>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</si>
  <si>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</si>
  <si>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</si>
  <si>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</si>
  <si>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</si>
  <si>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</si>
  <si>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</si>
  <si>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</si>
  <si>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</si>
  <si>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</si>
  <si>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</si>
  <si>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</si>
  <si>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</si>
  <si>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</si>
  <si>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</si>
  <si>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</si>
  <si>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</si>
  <si>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</si>
  <si>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</si>
  <si>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</si>
  <si>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</si>
  <si>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</si>
  <si>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</si>
  <si>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</si>
  <si>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</si>
  <si>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</si>
  <si>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</si>
  <si>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</si>
  <si>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</si>
  <si>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</si>
  <si>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</si>
  <si>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</si>
  <si>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</si>
  <si>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</si>
  <si>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</si>
  <si>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</si>
  <si>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</si>
  <si>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</si>
  <si>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</si>
  <si>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</si>
  <si>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</si>
  <si>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</si>
  <si>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</si>
  <si>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</si>
  <si>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</si>
  <si>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</si>
  <si>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</si>
  <si>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</si>
  <si>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</si>
  <si>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</si>
  <si>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</si>
  <si>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</si>
  <si>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</si>
  <si>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</si>
  <si>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</si>
  <si>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</si>
  <si>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</si>
  <si>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</si>
  <si>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</si>
  <si>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</si>
  <si>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</si>
  <si>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</si>
  <si>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</si>
  <si>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</si>
  <si>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</si>
  <si>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</si>
  <si>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</si>
  <si>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</si>
  <si>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</si>
  <si>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</si>
  <si>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</si>
  <si>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</si>
  <si>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</si>
  <si>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</si>
  <si>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</si>
  <si>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</si>
  <si>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</si>
  <si>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</si>
  <si>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</si>
  <si>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</si>
  <si>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</si>
  <si>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</si>
  <si>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</si>
  <si>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</si>
  <si>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</si>
  <si>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</si>
  <si>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</si>
  <si>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</si>
  <si>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</si>
  <si>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</si>
  <si>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</si>
  <si>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</si>
  <si>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</si>
  <si>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</si>
  <si>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</si>
  <si>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</si>
  <si>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</si>
  <si>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</si>
  <si>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</si>
  <si>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</si>
  <si>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</si>
  <si>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</si>
  <si>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</si>
  <si>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</si>
  <si>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</si>
  <si>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</si>
  <si>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</si>
  <si>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</si>
  <si>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</si>
  <si>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</si>
  <si>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</si>
  <si>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</si>
  <si>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</si>
  <si>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</si>
  <si>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</si>
  <si>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</si>
  <si>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</si>
  <si>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</si>
  <si>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</si>
  <si>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</si>
  <si>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</si>
  <si>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</si>
  <si>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</si>
  <si>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</si>
  <si>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</si>
  <si>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</si>
  <si>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</si>
  <si>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</si>
  <si>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</si>
  <si>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</si>
  <si>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</si>
  <si>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</si>
  <si>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</si>
  <si>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</si>
  <si>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</si>
  <si>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</si>
  <si>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</si>
  <si>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</si>
  <si>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</si>
  <si>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</si>
  <si>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</si>
  <si>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</si>
  <si>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</si>
  <si>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</si>
  <si>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</si>
  <si>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</si>
  <si>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</si>
  <si>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</si>
  <si>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</si>
  <si>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</si>
  <si>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</si>
  <si>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</si>
  <si>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</si>
  <si>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</si>
  <si>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</si>
  <si>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</si>
  <si>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</si>
  <si>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</si>
  <si>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</si>
  <si>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</si>
  <si>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</si>
  <si>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</si>
  <si>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</si>
  <si>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</si>
  <si>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</si>
  <si>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</si>
  <si>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</si>
  <si>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</si>
  <si>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</si>
  <si>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</si>
  <si>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</si>
  <si>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</si>
  <si>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</si>
  <si>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</si>
  <si>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</si>
  <si>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</si>
  <si>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</si>
  <si>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</si>
  <si>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</si>
  <si>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</si>
  <si>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</si>
  <si>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</si>
  <si>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</si>
  <si>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</si>
  <si>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</si>
  <si>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</si>
  <si>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</si>
  <si>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</si>
  <si>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</si>
  <si>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</si>
  <si>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</si>
  <si>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</si>
  <si>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</si>
  <si>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</si>
  <si>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</si>
  <si>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</si>
  <si>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</si>
  <si>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</si>
  <si>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</si>
  <si>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</si>
  <si>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</si>
  <si>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</si>
  <si>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</si>
  <si>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</si>
  <si>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</si>
  <si>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</si>
  <si>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</si>
  <si>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</si>
  <si>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</si>
  <si>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</si>
  <si>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</si>
  <si>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</si>
  <si>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</si>
  <si>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</si>
  <si>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</si>
  <si>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</si>
  <si>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</si>
  <si>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</si>
  <si>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</si>
  <si>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</si>
  <si>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</si>
  <si>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</si>
  <si>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</si>
  <si>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</si>
  <si>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</si>
  <si>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</si>
  <si>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</si>
  <si>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</si>
  <si>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</si>
  <si>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</si>
  <si>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</si>
  <si>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</si>
  <si>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</si>
  <si>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</si>
  <si>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</si>
  <si>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</si>
  <si>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</si>
  <si>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</si>
  <si>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</si>
  <si>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</si>
  <si>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</si>
  <si>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</si>
  <si>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</si>
  <si>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</si>
  <si>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</si>
  <si>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</si>
  <si>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</si>
  <si>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</si>
  <si>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</si>
  <si>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</si>
  <si>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</si>
  <si>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</si>
  <si>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</si>
  <si>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</si>
  <si>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</si>
  <si>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</si>
  <si>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</si>
  <si>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</si>
  <si>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</si>
  <si>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</si>
  <si>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</si>
  <si>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</si>
  <si>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</si>
  <si>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</si>
  <si>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</si>
  <si>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</si>
  <si>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</si>
  <si>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</si>
  <si>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</si>
  <si>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</si>
  <si>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</si>
  <si>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</si>
  <si>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</si>
  <si>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</si>
  <si>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</si>
  <si>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</si>
  <si>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</si>
  <si>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</si>
  <si>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</si>
  <si>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</si>
  <si>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</si>
  <si>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</si>
  <si>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</si>
  <si>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</si>
  <si>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</si>
  <si>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</si>
  <si>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</si>
  <si>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</si>
  <si>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</si>
  <si>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</si>
  <si>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</si>
  <si>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</si>
  <si>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</si>
  <si>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</si>
  <si>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</si>
  <si>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</si>
  <si>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</si>
  <si>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</si>
  <si>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</si>
  <si>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</si>
  <si>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</si>
  <si>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</si>
  <si>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</si>
  <si>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</si>
  <si>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</si>
  <si>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</si>
  <si>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</si>
  <si>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</si>
  <si>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</si>
  <si>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</si>
  <si>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</si>
  <si>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</si>
  <si>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</si>
  <si>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</si>
  <si>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</si>
  <si>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</si>
  <si>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</si>
  <si>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</si>
  <si>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</si>
  <si>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</si>
  <si>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</si>
  <si>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</si>
  <si>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</si>
  <si>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</si>
  <si>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</si>
  <si>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</si>
  <si>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</si>
  <si>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</si>
  <si>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</si>
  <si>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</si>
  <si>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</si>
  <si>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</si>
  <si>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</si>
  <si>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</si>
  <si>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</si>
  <si>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</si>
  <si>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</si>
  <si>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</si>
  <si>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</si>
  <si>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</si>
  <si>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</si>
  <si>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</si>
  <si>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</si>
  <si>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</si>
  <si>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</si>
  <si>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</si>
  <si>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</si>
  <si>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</si>
  <si>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</si>
  <si>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</si>
  <si>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</si>
  <si>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</si>
  <si>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</si>
  <si>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</si>
  <si>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</si>
  <si>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</si>
  <si>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</si>
  <si>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</si>
  <si>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</si>
  <si>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</si>
  <si>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</si>
  <si>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</si>
  <si>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</si>
  <si>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</si>
  <si>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</si>
  <si>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</si>
  <si>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</si>
  <si>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</si>
  <si>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</si>
  <si>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</si>
  <si>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</si>
  <si>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</si>
  <si>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</si>
  <si>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</si>
  <si>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</si>
  <si>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</si>
  <si>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</si>
  <si>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</si>
  <si>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</si>
  <si>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</si>
  <si>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</si>
  <si>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</si>
  <si>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</si>
  <si>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</si>
  <si>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</si>
  <si>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</si>
  <si>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</si>
  <si>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</si>
  <si>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</si>
  <si>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</si>
  <si>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</si>
  <si>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</si>
  <si>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</si>
  <si>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</si>
  <si>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</si>
  <si>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</si>
  <si>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</si>
  <si>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</si>
  <si>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</si>
  <si>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</si>
  <si>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</si>
  <si>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</si>
  <si>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</si>
  <si>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</si>
  <si>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</si>
  <si>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</si>
  <si>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</si>
  <si>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</si>
  <si>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</si>
  <si>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</si>
  <si>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</si>
  <si>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</si>
  <si>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</si>
  <si>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</si>
  <si>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</si>
  <si>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</si>
  <si>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</si>
  <si>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</si>
  <si>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</si>
  <si>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</si>
  <si>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</si>
  <si>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</si>
  <si>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</si>
  <si>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</si>
  <si>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</si>
  <si>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</si>
  <si>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</si>
  <si>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</si>
  <si>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</si>
  <si>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</si>
  <si>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</si>
  <si>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</si>
  <si>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</si>
  <si>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</si>
  <si>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</si>
  <si>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</si>
  <si>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</si>
  <si>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</si>
  <si>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</si>
  <si>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</si>
  <si>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</si>
  <si>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</si>
  <si>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</si>
  <si>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</si>
  <si>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</si>
  <si>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</si>
  <si>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</si>
  <si>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</si>
  <si>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</si>
  <si>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</si>
  <si>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</si>
  <si>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</si>
  <si>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</si>
  <si>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</si>
  <si>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</si>
  <si>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</si>
  <si>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</si>
  <si>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</si>
  <si>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</si>
  <si>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</si>
  <si>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</si>
  <si>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</si>
  <si>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</si>
  <si>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</si>
  <si>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</si>
  <si>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</si>
  <si>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</si>
  <si>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</si>
  <si>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</si>
  <si>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</si>
  <si>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</si>
  <si>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</si>
  <si>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</si>
  <si>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</si>
  <si>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</si>
  <si>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</si>
  <si>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</si>
  <si>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</si>
  <si>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</si>
  <si>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</si>
  <si>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</si>
  <si>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</si>
  <si>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</si>
  <si>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</si>
  <si>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</si>
  <si>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</si>
  <si>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</si>
  <si>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</si>
  <si>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</si>
  <si>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</si>
  <si>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</si>
  <si>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</si>
  <si>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</si>
  <si>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</si>
  <si>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</si>
  <si>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</si>
  <si>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</si>
  <si>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</si>
  <si>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</si>
  <si>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</si>
  <si>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</si>
  <si>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</si>
  <si>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</si>
  <si>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</si>
  <si>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</si>
  <si>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</si>
  <si>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</si>
  <si>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</si>
  <si>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</si>
  <si>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</si>
  <si>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</si>
  <si>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</si>
  <si>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</si>
  <si>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</si>
  <si>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</si>
  <si>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</si>
  <si>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</si>
  <si>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</si>
  <si>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</si>
  <si>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</si>
  <si>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</si>
  <si>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</si>
  <si>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</si>
  <si>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</si>
  <si>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</si>
  <si>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</si>
  <si>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</si>
  <si>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</si>
  <si>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</si>
  <si>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</si>
  <si>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</si>
  <si>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</si>
  <si>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</si>
  <si>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</si>
  <si>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</si>
  <si>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</si>
  <si>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</si>
  <si>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</si>
  <si>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</si>
  <si>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</si>
  <si>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</si>
  <si>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</si>
  <si>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</si>
  <si>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</si>
  <si>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</si>
  <si>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</si>
  <si>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</si>
  <si>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</si>
  <si>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</si>
  <si>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</si>
  <si>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</si>
  <si>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</si>
  <si>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</si>
  <si>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</si>
  <si>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</si>
  <si>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</si>
  <si>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</si>
  <si>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</si>
  <si>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</si>
  <si>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</si>
  <si>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</si>
  <si>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</si>
  <si>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</si>
  <si>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</si>
  <si>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</si>
  <si>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</si>
  <si>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</si>
  <si>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</si>
  <si>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</si>
  <si>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</si>
  <si>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</si>
  <si>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</si>
  <si>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</si>
  <si>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</si>
  <si>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</si>
  <si>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</si>
  <si>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</si>
  <si>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</si>
  <si>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</si>
  <si>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</si>
  <si>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</si>
  <si>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</si>
  <si>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</si>
  <si>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</si>
  <si>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</si>
  <si>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</si>
  <si>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</si>
  <si>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</si>
  <si>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</si>
  <si>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</si>
  <si>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</si>
  <si>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</si>
  <si>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</si>
  <si>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</si>
  <si>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</si>
  <si>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</si>
  <si>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</si>
  <si>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</si>
  <si>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</si>
  <si>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</si>
  <si>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</si>
  <si>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</si>
  <si>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</si>
  <si>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</si>
  <si>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</si>
  <si>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</si>
  <si>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</si>
  <si>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</si>
  <si>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</si>
  <si>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</si>
  <si>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</si>
  <si>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</si>
  <si>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</si>
  <si>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</si>
  <si>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</si>
  <si>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</si>
  <si>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</si>
  <si>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</si>
  <si>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</si>
  <si>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</si>
  <si>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</si>
  <si>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</si>
  <si>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</si>
  <si>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</si>
  <si>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</si>
  <si>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</si>
  <si>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</si>
  <si>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</si>
  <si>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</si>
  <si>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</si>
  <si>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</si>
  <si>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</si>
  <si>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</si>
  <si>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</si>
  <si>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</si>
  <si>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</si>
  <si>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</si>
  <si>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</si>
  <si>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</si>
  <si>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</si>
  <si>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</si>
  <si>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</si>
  <si>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</si>
  <si>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</si>
  <si>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</si>
  <si>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</si>
  <si>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</si>
  <si>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</si>
  <si>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</si>
  <si>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</si>
  <si>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</si>
  <si>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</si>
  <si>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</si>
  <si>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</si>
  <si>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</si>
  <si>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</si>
  <si>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</si>
  <si>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</si>
  <si>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</si>
  <si>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</si>
  <si>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</si>
  <si>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</si>
  <si>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</si>
  <si>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</si>
  <si>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</si>
  <si>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</si>
  <si>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</si>
  <si>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</si>
  <si>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</si>
  <si>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</si>
  <si>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</si>
  <si>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</si>
  <si>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</si>
  <si>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</si>
  <si>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</si>
  <si>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</si>
  <si>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</si>
  <si>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</si>
  <si>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</si>
  <si>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</si>
  <si>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</si>
  <si>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</si>
  <si>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</si>
  <si>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</si>
  <si>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</si>
  <si>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</si>
  <si>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</si>
  <si>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</si>
  <si>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</si>
  <si>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</si>
  <si>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</si>
  <si>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</si>
  <si>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</si>
  <si>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</si>
  <si>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</si>
  <si>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</si>
  <si>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</si>
  <si>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</si>
  <si>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</si>
  <si>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</si>
  <si>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</si>
  <si>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</si>
  <si>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</si>
  <si>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</si>
  <si>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</si>
  <si>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</si>
  <si>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</si>
  <si>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</si>
  <si>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</si>
  <si>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</si>
  <si>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</si>
  <si>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</si>
  <si>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</si>
  <si>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</si>
  <si>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</si>
  <si>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</si>
  <si>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</si>
  <si>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</si>
  <si>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</si>
  <si>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</si>
  <si>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</si>
  <si>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</si>
  <si>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</si>
  <si>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</si>
  <si>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</si>
  <si>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</si>
  <si>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</si>
  <si>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</si>
  <si>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</si>
  <si>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</si>
  <si>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</si>
  <si>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</si>
  <si>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</si>
  <si>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</si>
  <si>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</si>
  <si>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</si>
  <si>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</si>
  <si>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</si>
  <si>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</si>
  <si>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</si>
  <si>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</si>
  <si>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</si>
  <si>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</si>
  <si>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</si>
  <si>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</si>
  <si>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</si>
  <si>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</si>
  <si>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</si>
  <si>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</si>
  <si>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</si>
  <si>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</si>
  <si>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</si>
  <si>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</si>
  <si>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</si>
  <si>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</si>
  <si>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</si>
  <si>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</si>
  <si>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</si>
  <si>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</si>
  <si>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</si>
  <si>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</si>
  <si>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</si>
  <si>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</si>
  <si>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</si>
  <si>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</si>
  <si>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</si>
  <si>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</si>
  <si>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</si>
  <si>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</si>
  <si>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</si>
  <si>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</si>
  <si>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</si>
  <si>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</si>
  <si>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</si>
  <si>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</si>
  <si>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</si>
  <si>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</si>
  <si>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</si>
  <si>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</si>
  <si>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</si>
  <si>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</si>
  <si>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</si>
  <si>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</si>
  <si>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</si>
  <si>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</si>
  <si>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</si>
  <si>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</si>
  <si>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</si>
  <si>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</si>
  <si>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</si>
  <si>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</si>
  <si>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</si>
  <si>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</si>
  <si>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</si>
  <si>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</si>
  <si>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</si>
  <si>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</si>
  <si>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</si>
  <si>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</si>
  <si>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</si>
  <si>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</si>
  <si>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</si>
  <si>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</si>
  <si>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</si>
  <si>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</si>
  <si>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</si>
  <si>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</si>
  <si>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</si>
  <si>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</si>
  <si>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</si>
  <si>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</si>
  <si>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</si>
  <si>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</si>
  <si>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</si>
  <si>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</si>
  <si>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</si>
  <si>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</si>
  <si>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</si>
  <si>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</si>
  <si>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</si>
  <si>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</si>
  <si>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</si>
  <si>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</si>
  <si>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</si>
  <si>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</si>
  <si>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</si>
  <si>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</si>
  <si>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</si>
  <si>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</si>
  <si>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</si>
  <si>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</si>
  <si>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</si>
  <si>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</si>
  <si>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</si>
  <si>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</si>
  <si>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</si>
  <si>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</si>
  <si>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</si>
  <si>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</si>
  <si>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</si>
  <si>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</si>
  <si>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</si>
  <si>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</si>
  <si>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</si>
  <si>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</si>
  <si>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</si>
  <si>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</si>
  <si>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</si>
  <si>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</si>
  <si>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</si>
  <si>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</si>
  <si>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</si>
  <si>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</si>
  <si>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</si>
  <si>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</si>
  <si>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</si>
  <si>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</si>
  <si>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</si>
  <si>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</si>
  <si>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</si>
  <si>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</si>
  <si>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</si>
  <si>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</si>
  <si>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</si>
  <si>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</si>
  <si>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</si>
  <si>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</si>
  <si>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</si>
  <si>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</si>
  <si>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</si>
  <si>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</si>
  <si>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</si>
  <si>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</si>
  <si>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</si>
  <si>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</si>
  <si>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</si>
  <si>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</si>
  <si>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</si>
  <si>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</si>
  <si>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</si>
  <si>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</si>
  <si>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</si>
  <si>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</si>
  <si>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</si>
  <si>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</si>
  <si>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</si>
  <si>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</si>
  <si>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</si>
  <si>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</si>
  <si>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</si>
  <si>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</si>
  <si>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</si>
  <si>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</si>
  <si>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</si>
  <si>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</si>
  <si>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</si>
  <si>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</si>
  <si>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</si>
  <si>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</si>
  <si>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</si>
  <si>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</si>
  <si>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</si>
  <si>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</si>
  <si>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</si>
  <si>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</si>
  <si>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</si>
  <si>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</si>
  <si>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</si>
  <si>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</si>
  <si>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</si>
  <si>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</si>
  <si>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</si>
  <si>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</si>
  <si>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</si>
  <si>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</si>
  <si>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</si>
  <si>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</si>
  <si>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</si>
  <si>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</si>
  <si>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</si>
  <si>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</si>
  <si>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</si>
  <si>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</si>
  <si>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</si>
  <si>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</si>
  <si>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</si>
  <si>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</si>
  <si>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</si>
  <si>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</si>
  <si>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</si>
  <si>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</si>
  <si>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</si>
  <si>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</si>
  <si>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</si>
  <si>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</si>
  <si>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</si>
  <si>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</si>
  <si>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</si>
  <si>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</si>
  <si>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</si>
  <si>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</si>
  <si>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</si>
  <si>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</si>
  <si>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</si>
  <si>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</si>
  <si>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</si>
  <si>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</si>
  <si>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</si>
  <si>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</si>
  <si>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</si>
  <si>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</si>
  <si>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</si>
  <si>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</si>
  <si>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</si>
  <si>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</si>
  <si>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</si>
  <si>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</si>
  <si>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</si>
  <si>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</si>
  <si>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</si>
  <si>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</si>
  <si>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</si>
  <si>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</si>
  <si>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</si>
  <si>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</si>
  <si>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</si>
  <si>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</si>
  <si>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</si>
  <si>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</si>
  <si>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</si>
  <si>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</si>
  <si>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</si>
  <si>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</si>
  <si>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</si>
  <si>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</si>
  <si>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</si>
  <si>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</si>
  <si>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</si>
  <si>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</si>
  <si>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</si>
  <si>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</si>
  <si>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</si>
  <si>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</si>
  <si>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</si>
  <si>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</si>
  <si>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</si>
  <si>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</si>
  <si>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</si>
  <si>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</si>
  <si>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</si>
  <si>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</si>
  <si>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</si>
  <si>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</si>
  <si>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</si>
  <si>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</si>
  <si>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</si>
  <si>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</si>
  <si>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</si>
  <si>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</si>
  <si>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</si>
  <si>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</si>
  <si>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</si>
  <si>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</si>
  <si>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</si>
  <si>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</si>
  <si>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</si>
  <si>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</si>
  <si>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</si>
  <si>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</si>
  <si>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</si>
  <si>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</si>
  <si>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</si>
  <si>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</si>
  <si>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</si>
  <si>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</si>
  <si>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</si>
  <si>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</si>
  <si>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</si>
  <si>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</si>
  <si>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</si>
  <si>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</si>
  <si>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</si>
  <si>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</si>
  <si>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</si>
  <si>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</si>
  <si>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</si>
  <si>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</si>
  <si>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</si>
  <si>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</si>
  <si>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</si>
  <si>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</si>
  <si>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</si>
  <si>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</si>
  <si>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</si>
  <si>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</si>
  <si>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</si>
  <si>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</si>
  <si>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</si>
  <si>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</si>
  <si>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</si>
  <si>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</si>
  <si>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</si>
  <si>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</si>
  <si>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</si>
  <si>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</si>
  <si>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</si>
  <si>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</si>
  <si>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</si>
  <si>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</si>
  <si>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</si>
  <si>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</si>
  <si>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</si>
  <si>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</si>
  <si>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</si>
  <si>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</si>
  <si>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</si>
  <si>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</si>
  <si>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</si>
  <si>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</si>
  <si>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</si>
  <si>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</si>
  <si>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</si>
  <si>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</si>
  <si>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</si>
  <si>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</si>
  <si>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</si>
  <si>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</si>
  <si>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</si>
  <si>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</si>
  <si>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</si>
  <si>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</si>
  <si>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</si>
  <si>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</si>
  <si>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</si>
  <si>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</si>
  <si>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</si>
  <si>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</si>
  <si>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</si>
  <si>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</si>
  <si>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</si>
  <si>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</si>
  <si>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</si>
  <si>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</si>
  <si>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</si>
  <si>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</si>
  <si>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</si>
  <si>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</si>
  <si>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</si>
  <si>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</si>
  <si>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</si>
  <si>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</si>
  <si>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</si>
  <si>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</si>
  <si>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</si>
  <si>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</si>
  <si>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</si>
  <si>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</si>
  <si>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</si>
  <si>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</si>
  <si>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</si>
  <si>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</si>
  <si>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</si>
  <si>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</si>
  <si>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</si>
  <si>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</si>
  <si>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</si>
  <si>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</si>
  <si>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</si>
  <si>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</si>
  <si>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</si>
  <si>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</si>
  <si>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</si>
  <si>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</si>
  <si>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</si>
  <si>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</si>
  <si>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</si>
  <si>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</si>
  <si>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</si>
  <si>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</si>
  <si>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</si>
  <si>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</si>
  <si>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</si>
  <si>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</si>
  <si>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</si>
  <si>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</si>
  <si>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</si>
  <si>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</si>
  <si>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</si>
  <si>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</si>
  <si>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</si>
  <si>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</si>
  <si>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</si>
  <si>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</si>
  <si>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</si>
  <si>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</si>
  <si>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</si>
  <si>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</si>
  <si>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</si>
  <si>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</si>
  <si>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</si>
  <si>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</si>
  <si>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</si>
  <si>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</si>
  <si>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</si>
  <si>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</si>
  <si>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</si>
  <si>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</si>
  <si>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</si>
  <si>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</si>
  <si>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</si>
  <si>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</si>
  <si>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</si>
  <si>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</si>
  <si>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</si>
  <si>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</si>
  <si>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</si>
  <si>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</si>
  <si>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</si>
  <si>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</si>
  <si>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</si>
  <si>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</si>
  <si>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</si>
  <si>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</si>
  <si>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</si>
  <si>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</si>
  <si>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</si>
  <si>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</si>
  <si>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</si>
  <si>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</si>
  <si>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</si>
  <si>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</si>
  <si>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</si>
  <si>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</si>
  <si>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</si>
  <si>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</si>
  <si>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</si>
  <si>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</si>
  <si>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</si>
  <si>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</si>
  <si>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</si>
  <si>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</si>
  <si>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</si>
  <si>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</si>
  <si>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</si>
  <si>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</si>
  <si>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</si>
  <si>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</si>
  <si>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</si>
  <si>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</si>
  <si>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</si>
  <si>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</si>
  <si>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</si>
  <si>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</si>
  <si>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</si>
  <si>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</si>
  <si>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</si>
  <si>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</si>
  <si>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</si>
  <si>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</si>
  <si>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</si>
  <si>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</si>
  <si>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</si>
  <si>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</si>
  <si>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</si>
  <si>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</si>
  <si>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</si>
  <si>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</si>
  <si>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</si>
  <si>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</si>
  <si>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</si>
  <si>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</si>
  <si>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</si>
  <si>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</si>
  <si>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</si>
  <si>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</si>
  <si>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</si>
  <si>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</si>
  <si>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</si>
  <si>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</si>
  <si>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</si>
  <si>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</si>
  <si>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</si>
  <si>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</si>
  <si>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</si>
  <si>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</si>
  <si>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</si>
  <si>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</si>
  <si>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</si>
  <si>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</si>
  <si>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</si>
  <si>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</si>
  <si>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</si>
  <si>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</si>
  <si>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</si>
  <si>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</si>
  <si>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</si>
  <si>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</si>
  <si>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</si>
  <si>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</si>
  <si>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</si>
  <si>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</si>
  <si>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</si>
  <si>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</si>
  <si>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</si>
  <si>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</si>
  <si>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</si>
  <si>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</si>
  <si>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</si>
  <si>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</si>
  <si>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</si>
  <si>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</si>
  <si>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</si>
  <si>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</si>
  <si>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</si>
  <si>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</si>
  <si>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</si>
  <si>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</si>
  <si>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</si>
  <si>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</si>
  <si>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</si>
  <si>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</si>
  <si>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</si>
  <si>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</si>
  <si>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</si>
  <si>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</si>
  <si>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</si>
  <si>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</si>
  <si>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</si>
  <si>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</si>
  <si>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</si>
  <si>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</si>
  <si>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</si>
  <si>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</si>
  <si>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</si>
  <si>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</si>
  <si>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</si>
  <si>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</si>
  <si>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</si>
  <si>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</si>
  <si>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</si>
  <si>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</si>
  <si>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</si>
  <si>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</si>
  <si>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</si>
  <si>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</si>
  <si>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</si>
  <si>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</si>
  <si>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</si>
  <si>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</si>
  <si>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</si>
  <si>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</si>
  <si>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</si>
  <si>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</si>
  <si>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</si>
  <si>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</si>
  <si>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</si>
  <si>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</si>
  <si>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</si>
  <si>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</si>
  <si>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</si>
  <si>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</si>
  <si>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</si>
  <si>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</si>
  <si>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</si>
  <si>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</si>
  <si>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</si>
  <si>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</si>
  <si>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</si>
  <si>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</si>
  <si>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</si>
  <si>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</si>
  <si>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</si>
  <si>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</si>
  <si>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</si>
  <si>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</si>
  <si>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</si>
  <si>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</si>
  <si>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</si>
  <si>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</si>
  <si>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</si>
  <si>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</si>
  <si>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</si>
  <si>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</si>
  <si>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</si>
  <si>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</si>
  <si>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</si>
  <si>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</si>
  <si>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</si>
  <si>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</si>
  <si>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</si>
  <si>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</si>
  <si>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</si>
  <si>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</si>
  <si>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</si>
  <si>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</si>
  <si>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</si>
  <si>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</si>
  <si>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</si>
  <si>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</si>
  <si>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</si>
  <si>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</si>
  <si>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</si>
  <si>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</si>
  <si>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</si>
  <si>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</si>
  <si>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</si>
  <si>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</si>
  <si>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</si>
  <si>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</si>
  <si>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</si>
  <si>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</si>
  <si>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</si>
  <si>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</si>
  <si>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</si>
  <si>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</si>
  <si>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</si>
  <si>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</si>
  <si>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</si>
  <si>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</si>
  <si>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</si>
  <si>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</si>
  <si>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</si>
  <si>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</si>
  <si>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</si>
  <si>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</si>
  <si>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</si>
  <si>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</si>
  <si>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</si>
  <si>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</si>
  <si>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</si>
  <si>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</si>
  <si>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</si>
  <si>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</si>
  <si>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</si>
  <si>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</si>
  <si>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</si>
  <si>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</si>
  <si>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</si>
  <si>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</si>
  <si>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</si>
  <si>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</si>
  <si>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</si>
  <si>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</si>
  <si>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</si>
  <si>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</si>
  <si>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</si>
  <si>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</si>
  <si>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</si>
  <si>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</si>
  <si>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</si>
  <si>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</si>
  <si>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</si>
  <si>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</si>
  <si>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</si>
  <si>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</si>
  <si>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</si>
  <si>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</si>
  <si>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</si>
  <si>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</si>
  <si>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</si>
  <si>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</si>
  <si>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</si>
  <si>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</si>
  <si>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</si>
  <si>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</si>
  <si>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</si>
  <si>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</si>
  <si>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</si>
  <si>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</si>
  <si>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</si>
  <si>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</si>
  <si>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</si>
  <si>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</si>
  <si>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</si>
  <si>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</si>
  <si>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</si>
  <si>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</si>
  <si>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</si>
  <si>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</si>
  <si>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</si>
  <si>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</si>
  <si>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</si>
  <si>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</si>
  <si>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</si>
  <si>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</si>
  <si>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</si>
  <si>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</si>
  <si>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</si>
  <si>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</si>
  <si>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</si>
  <si>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</si>
  <si>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</si>
  <si>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</si>
  <si>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</si>
  <si>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</si>
  <si>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</si>
  <si>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</si>
  <si>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</si>
  <si>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</si>
  <si>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</si>
  <si>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</si>
  <si>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</si>
  <si>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</si>
  <si>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</si>
  <si>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</si>
  <si>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</si>
  <si>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</si>
  <si>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</si>
  <si>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</si>
  <si>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</si>
  <si>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</si>
  <si>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</si>
  <si>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</si>
  <si>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</si>
  <si>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</si>
  <si>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</si>
  <si>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</si>
  <si>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</si>
  <si>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</si>
  <si>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</si>
  <si>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</si>
  <si>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</si>
  <si>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</si>
  <si>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</si>
  <si>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</si>
  <si>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</si>
  <si>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</si>
  <si>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</si>
  <si>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</si>
  <si>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</si>
  <si>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</si>
  <si>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</si>
  <si>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</si>
  <si>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</si>
  <si>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</si>
  <si>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</si>
  <si>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</si>
  <si>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</si>
  <si>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</si>
  <si>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</si>
  <si>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</si>
  <si>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</si>
  <si>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</si>
  <si>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</si>
  <si>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</si>
  <si>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</si>
  <si>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</si>
  <si>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</si>
  <si>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</si>
  <si>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</si>
  <si>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</si>
  <si>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</si>
  <si>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</si>
  <si>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</si>
  <si>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</si>
  <si>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</si>
  <si>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</si>
  <si>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</si>
  <si>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</si>
  <si>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</si>
  <si>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</si>
  <si>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</si>
  <si>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</si>
  <si>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</si>
  <si>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</si>
  <si>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</si>
  <si>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</si>
  <si>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</si>
  <si>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</si>
  <si>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</si>
  <si>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</si>
  <si>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</si>
  <si>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</si>
  <si>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</si>
  <si>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</si>
  <si>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</si>
  <si>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</si>
  <si>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</si>
  <si>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</si>
  <si>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</si>
  <si>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</si>
  <si>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</si>
  <si>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</si>
  <si>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</si>
  <si>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</si>
  <si>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</si>
  <si>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</si>
  <si>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</si>
  <si>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</si>
  <si>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</si>
  <si>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</si>
  <si>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</si>
  <si>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</si>
  <si>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</si>
  <si>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</si>
  <si>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</si>
  <si>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</si>
  <si>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</si>
  <si>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</si>
  <si>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</si>
  <si>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</si>
  <si>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</si>
  <si>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</si>
  <si>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</si>
  <si>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</si>
  <si>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</si>
  <si>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</si>
  <si>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</si>
  <si>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</si>
  <si>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</si>
  <si>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</si>
  <si>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</si>
  <si>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</si>
  <si>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</si>
  <si>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</si>
  <si>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</si>
  <si>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</si>
  <si>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</si>
  <si>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</si>
  <si>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</si>
  <si>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</si>
  <si>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</si>
  <si>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</si>
  <si>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</si>
  <si>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</si>
  <si>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</si>
  <si>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</si>
  <si>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</si>
  <si>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</si>
  <si>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</si>
  <si>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</si>
  <si>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</si>
  <si>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</si>
  <si>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</si>
  <si>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</si>
  <si>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</si>
  <si>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</si>
  <si>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</si>
  <si>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</si>
  <si>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</si>
  <si>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</si>
  <si>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</si>
  <si>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</si>
  <si>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</si>
  <si>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</si>
  <si>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</si>
  <si>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</si>
  <si>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</si>
  <si>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</si>
  <si>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</si>
  <si>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</si>
  <si>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</si>
  <si>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</si>
  <si>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</si>
  <si>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</si>
  <si>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</si>
  <si>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</si>
  <si>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</si>
  <si>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</si>
  <si>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</si>
  <si>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</si>
  <si>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</si>
  <si>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</si>
  <si>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</si>
  <si>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</si>
  <si>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</si>
  <si>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</si>
  <si>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</si>
  <si>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</si>
  <si>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</si>
  <si>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</si>
  <si>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</si>
  <si>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</si>
  <si>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</si>
  <si>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</si>
  <si>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</si>
  <si>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</si>
  <si>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</si>
  <si>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</si>
  <si>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</si>
  <si>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</si>
  <si>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</si>
  <si>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</si>
  <si>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</si>
  <si>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</si>
  <si>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</si>
  <si>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</si>
  <si>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</si>
  <si>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</si>
  <si>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</si>
  <si>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</si>
  <si>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</si>
  <si>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</si>
  <si>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</si>
  <si>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</si>
  <si>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</si>
  <si>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</si>
  <si>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</si>
  <si>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</si>
  <si>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</si>
  <si>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</si>
  <si>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</si>
  <si>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</si>
  <si>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</si>
  <si>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</si>
  <si>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</si>
  <si>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</si>
  <si>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</si>
  <si>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</si>
  <si>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</si>
  <si>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</si>
  <si>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</si>
  <si>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</si>
  <si>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</si>
  <si>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</si>
  <si>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</si>
  <si>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</si>
  <si>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</si>
  <si>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</si>
  <si>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</si>
  <si>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</si>
  <si>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</si>
  <si>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</si>
  <si>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</si>
  <si>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</si>
  <si>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</si>
  <si>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</si>
  <si>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</si>
  <si>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</si>
  <si>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</si>
  <si>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</si>
  <si>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</si>
  <si>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</si>
  <si>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</si>
  <si>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</si>
  <si>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</si>
  <si>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</si>
  <si>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</si>
  <si>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</si>
  <si>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</si>
  <si>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</si>
  <si>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</si>
  <si>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</si>
  <si>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</si>
  <si>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</si>
  <si>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</si>
  <si>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</si>
  <si>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</si>
  <si>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</si>
  <si>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</si>
  <si>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</si>
  <si>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</si>
  <si>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</si>
  <si>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</si>
  <si>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</si>
  <si>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</si>
  <si>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</si>
  <si>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</si>
  <si>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</si>
  <si>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</si>
  <si>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</si>
  <si>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</si>
  <si>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</si>
  <si>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</si>
  <si>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</si>
  <si>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</si>
  <si>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</si>
  <si>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</si>
  <si>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</si>
  <si>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</si>
  <si>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</si>
  <si>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</si>
  <si>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</si>
  <si>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</si>
  <si>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</si>
  <si>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</si>
  <si>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</si>
  <si>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</si>
  <si>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</si>
  <si>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</si>
  <si>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</si>
  <si>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</si>
  <si>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</si>
  <si>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</si>
  <si>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</si>
  <si>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</si>
  <si>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</si>
  <si>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</si>
  <si>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</si>
  <si>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</si>
  <si>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</si>
  <si>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</si>
  <si>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</si>
  <si>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</si>
  <si>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</si>
  <si>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</si>
  <si>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</si>
  <si>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</si>
  <si>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</si>
  <si>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</si>
  <si>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</si>
  <si>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</si>
  <si>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</si>
  <si>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</si>
  <si>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</si>
  <si>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</si>
  <si>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</si>
  <si>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</si>
  <si>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</si>
  <si>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</si>
  <si>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</si>
  <si>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</si>
  <si>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</si>
  <si>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</si>
  <si>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</si>
  <si>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</si>
  <si>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</si>
  <si>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</si>
  <si>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</si>
  <si>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</si>
  <si>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</si>
  <si>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</si>
  <si>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</si>
  <si>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</si>
  <si>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</si>
  <si>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</si>
  <si>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</si>
  <si>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</si>
  <si>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</si>
  <si>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</si>
  <si>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</si>
  <si>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</si>
  <si>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</si>
  <si>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</si>
  <si>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</si>
  <si>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</si>
  <si>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</si>
  <si>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</si>
  <si>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</si>
  <si>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</si>
  <si>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</si>
  <si>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</si>
  <si>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</si>
  <si>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</si>
  <si>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</si>
  <si>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</si>
  <si>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</si>
  <si>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</si>
  <si>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</si>
  <si>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</si>
  <si>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</si>
  <si>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</si>
  <si>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</si>
  <si>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</si>
  <si>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</si>
  <si>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</si>
  <si>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</si>
  <si>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</si>
  <si>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</si>
  <si>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</si>
  <si>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</si>
  <si>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</si>
  <si>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</si>
  <si>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</si>
  <si>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</si>
  <si>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</si>
  <si>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</si>
  <si>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</si>
  <si>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</si>
  <si>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</si>
  <si>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</si>
  <si>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</si>
  <si>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</si>
  <si>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</si>
  <si>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</si>
  <si>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</si>
  <si>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</si>
  <si>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</si>
  <si>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</si>
  <si>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</si>
  <si>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</si>
  <si>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</si>
  <si>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</si>
  <si>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</si>
  <si>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</si>
  <si>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</si>
  <si>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</si>
  <si>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</si>
  <si>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</si>
  <si>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</si>
  <si>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</si>
  <si>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</si>
  <si>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</si>
  <si>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</si>
  <si>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</si>
  <si>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</si>
  <si>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</si>
  <si>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</si>
  <si>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</si>
  <si>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</si>
  <si>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</si>
  <si>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</si>
  <si>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</si>
  <si>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</si>
  <si>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</si>
  <si>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</si>
  <si>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</si>
  <si>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</si>
  <si>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</si>
  <si>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</si>
  <si>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</si>
  <si>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</si>
  <si>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</si>
  <si>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</si>
  <si>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</si>
  <si>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</si>
  <si>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</si>
  <si>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</si>
  <si>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</si>
  <si>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</si>
  <si>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</si>
  <si>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</si>
  <si>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</si>
  <si>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</si>
  <si>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</si>
  <si>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</si>
  <si>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</si>
  <si>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</si>
  <si>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</si>
  <si>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</si>
  <si>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</si>
  <si>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</si>
  <si>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</si>
  <si>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</si>
  <si>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</si>
  <si>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</si>
  <si>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</si>
  <si>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</si>
  <si>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</si>
  <si>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</si>
  <si>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</si>
  <si>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</si>
  <si>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</si>
  <si>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</si>
  <si>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</si>
  <si>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</si>
  <si>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</si>
  <si>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</si>
  <si>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</si>
  <si>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</si>
  <si>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</si>
  <si>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</si>
  <si>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</si>
  <si>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</si>
  <si>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</si>
  <si>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</si>
  <si>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</si>
  <si>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</si>
  <si>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</si>
  <si>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</si>
  <si>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</si>
  <si>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</si>
  <si>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</si>
  <si>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</si>
  <si>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</si>
  <si>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</si>
  <si>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</si>
  <si>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</si>
  <si>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</si>
  <si>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</si>
  <si>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</si>
  <si>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</si>
  <si>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</si>
  <si>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</si>
  <si>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</si>
  <si>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</si>
  <si>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</si>
  <si>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</si>
  <si>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</si>
  <si>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</si>
  <si>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</si>
  <si>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</si>
  <si>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</si>
  <si>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</si>
  <si>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</si>
  <si>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</si>
  <si>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</si>
  <si>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</si>
  <si>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</si>
  <si>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</si>
  <si>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</si>
  <si>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</si>
  <si>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</si>
  <si>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</si>
  <si>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</si>
  <si>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</si>
  <si>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</si>
  <si>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</si>
  <si>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</si>
  <si>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</si>
  <si>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</si>
  <si>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</si>
  <si>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</si>
  <si>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</si>
  <si>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</si>
  <si>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</si>
  <si>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</si>
  <si>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</si>
  <si>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</si>
  <si>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</si>
  <si>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</si>
  <si>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</si>
  <si>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</si>
  <si>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</si>
  <si>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</si>
  <si>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</si>
  <si>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</si>
  <si>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</si>
  <si>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</si>
  <si>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</si>
  <si>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</si>
  <si>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</si>
  <si>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</si>
  <si>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</si>
  <si>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</si>
  <si>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</si>
  <si>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</si>
  <si>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</si>
  <si>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</si>
  <si>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</si>
  <si>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</si>
  <si>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</si>
  <si>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</si>
  <si>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</si>
  <si>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</si>
  <si>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</si>
  <si>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</si>
  <si>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</si>
  <si>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</si>
  <si>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</si>
  <si>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</si>
  <si>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</si>
  <si>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</si>
  <si>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</si>
  <si>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</si>
  <si>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</si>
  <si>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</si>
  <si>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</si>
  <si>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</si>
  <si>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</si>
  <si>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</si>
  <si>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</si>
  <si>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</si>
  <si>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</si>
  <si>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</si>
  <si>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</si>
  <si>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</si>
  <si>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</si>
  <si>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</si>
  <si>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</si>
  <si>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</si>
  <si>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</si>
  <si>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</si>
  <si>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</si>
  <si>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</si>
  <si>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</si>
  <si>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</si>
  <si>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</si>
  <si>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</si>
  <si>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</si>
  <si>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</si>
  <si>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</si>
  <si>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</si>
  <si>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</si>
  <si>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</si>
  <si>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</si>
  <si>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</si>
  <si>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</si>
  <si>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</si>
  <si>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</si>
  <si>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</si>
  <si>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</si>
  <si>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</si>
  <si>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</si>
  <si>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</si>
  <si>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</si>
  <si>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</si>
  <si>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</si>
  <si>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</si>
  <si>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</si>
  <si>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</si>
  <si>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</si>
  <si>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</si>
  <si>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</si>
  <si>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</si>
  <si>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</si>
  <si>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</si>
  <si>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</si>
  <si>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</si>
  <si>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</si>
  <si>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</si>
  <si>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</si>
  <si>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</si>
  <si>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</si>
  <si>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</si>
  <si>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</si>
  <si>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</si>
  <si>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</si>
  <si>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</si>
  <si>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</si>
  <si>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</si>
  <si>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</si>
  <si>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</si>
  <si>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</si>
  <si>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</si>
  <si>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</si>
  <si>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</si>
  <si>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</si>
  <si>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</si>
  <si>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</si>
  <si>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</si>
  <si>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</si>
  <si>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</si>
  <si>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</si>
  <si>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</si>
  <si>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</si>
  <si>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</si>
  <si>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</si>
  <si>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</si>
  <si>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</si>
  <si>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</si>
  <si>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</si>
  <si>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</si>
  <si>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</si>
  <si>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</si>
  <si>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</si>
  <si>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</si>
  <si>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</si>
  <si>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</si>
  <si>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</si>
  <si>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</si>
  <si>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</si>
  <si>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</si>
  <si>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</si>
  <si>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</si>
  <si>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</si>
  <si>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</si>
  <si>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</si>
  <si>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</si>
  <si>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</si>
  <si>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</si>
  <si>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</si>
  <si>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</si>
  <si>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</si>
  <si>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</si>
  <si>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</si>
  <si>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</si>
  <si>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</si>
  <si>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</si>
  <si>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</si>
  <si>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</si>
  <si>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</si>
  <si>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</si>
  <si>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</si>
  <si>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</si>
  <si>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</si>
  <si>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</si>
  <si>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</si>
  <si>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</si>
  <si>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</si>
  <si>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</si>
  <si>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</si>
  <si>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</si>
  <si>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</si>
  <si>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</si>
  <si>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</si>
  <si>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</si>
  <si>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</si>
  <si>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</si>
  <si>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</si>
  <si>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</si>
  <si>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</si>
  <si>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</si>
  <si>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</si>
  <si>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</si>
  <si>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</si>
  <si>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</si>
  <si>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</si>
  <si>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</si>
  <si>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</si>
  <si>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</si>
  <si>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</si>
  <si>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</si>
  <si>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</si>
  <si>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</si>
  <si>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</si>
  <si>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</si>
  <si>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</si>
  <si>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</si>
  <si>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</si>
  <si>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</si>
  <si>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</si>
  <si>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</si>
  <si>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</si>
  <si>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</si>
  <si>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</si>
  <si>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</si>
  <si>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</si>
  <si>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</si>
  <si>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</si>
  <si>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</si>
  <si>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</si>
  <si>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</si>
  <si>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</si>
  <si>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</si>
  <si>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</si>
  <si>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</si>
  <si>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</si>
  <si>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</si>
  <si>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</si>
  <si>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</si>
  <si>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</si>
  <si>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</si>
  <si>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</si>
  <si>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</si>
  <si>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</si>
  <si>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</si>
  <si>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</si>
  <si>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</si>
  <si>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</si>
  <si>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</si>
  <si>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</si>
  <si>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</si>
  <si>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</si>
  <si>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</si>
  <si>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</si>
  <si>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</si>
  <si>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</si>
  <si>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</si>
  <si>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</si>
  <si>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</si>
  <si>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</si>
  <si>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</si>
  <si>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</si>
  <si>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</si>
  <si>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</si>
  <si>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</si>
  <si>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</si>
  <si>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</si>
  <si>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</si>
  <si>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</si>
  <si>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</si>
  <si>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</si>
  <si>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</si>
  <si>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</si>
  <si>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</si>
  <si>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</si>
  <si>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</si>
  <si>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</si>
  <si>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</si>
  <si>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</si>
  <si>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</si>
  <si>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</si>
  <si>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</si>
  <si>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</si>
  <si>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</si>
  <si>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</si>
  <si>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</si>
  <si>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</si>
  <si>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</si>
  <si>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</si>
  <si>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</si>
  <si>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</si>
  <si>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</si>
  <si>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</si>
  <si>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</si>
  <si>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</si>
  <si>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</si>
  <si>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</si>
  <si>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</si>
  <si>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</si>
  <si>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</si>
  <si>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</si>
  <si>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</si>
  <si>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</si>
  <si>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</si>
  <si>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</si>
  <si>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</si>
  <si>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</si>
  <si>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</si>
  <si>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</si>
  <si>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</si>
  <si>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</si>
  <si>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</si>
  <si>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</si>
  <si>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</si>
  <si>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</si>
  <si>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</si>
  <si>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</si>
  <si>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</si>
  <si>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</si>
  <si>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</si>
  <si>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</si>
  <si>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</si>
  <si>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</si>
  <si>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</si>
  <si>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</si>
  <si>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</si>
  <si>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</si>
  <si>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</si>
  <si>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</si>
  <si>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</si>
  <si>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</si>
  <si>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</si>
  <si>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</si>
  <si>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</si>
  <si>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</si>
  <si>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</si>
  <si>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</si>
  <si>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</si>
  <si>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</si>
  <si>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</si>
  <si>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</si>
  <si>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</si>
  <si>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</si>
  <si>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</si>
  <si>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</si>
  <si>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</si>
  <si>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</si>
  <si>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</si>
  <si>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</si>
  <si>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</si>
  <si>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</si>
  <si>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</si>
  <si>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</si>
  <si>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</si>
  <si>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</si>
  <si>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</si>
  <si>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</si>
  <si>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</si>
  <si>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</si>
  <si>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</si>
  <si>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</si>
  <si>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</si>
  <si>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</si>
  <si>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</si>
  <si>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</si>
  <si>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</si>
  <si>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</si>
  <si>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</si>
  <si>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</si>
  <si>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</si>
  <si>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</si>
  <si>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</si>
  <si>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</si>
  <si>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</si>
  <si>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</si>
  <si>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</si>
  <si>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</si>
  <si>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</si>
  <si>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</si>
  <si>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</si>
  <si>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</si>
  <si>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</si>
  <si>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</si>
  <si>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</si>
  <si>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</si>
  <si>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</si>
  <si>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</si>
  <si>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</si>
  <si>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</si>
  <si>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</si>
  <si>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</si>
  <si>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</si>
  <si>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</si>
  <si>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</si>
  <si>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</si>
  <si>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</si>
  <si>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</si>
  <si>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</si>
  <si>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</si>
  <si>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</si>
  <si>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</si>
  <si>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</si>
  <si>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</si>
  <si>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</si>
  <si>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</si>
  <si>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</si>
  <si>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</si>
  <si>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</si>
  <si>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</si>
  <si>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</si>
  <si>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</si>
  <si>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</si>
  <si>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</si>
  <si>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</si>
  <si>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</si>
  <si>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</si>
  <si>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</si>
  <si>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</si>
  <si>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</si>
  <si>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</si>
  <si>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</si>
  <si>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</si>
  <si>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</si>
  <si>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</si>
  <si>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</si>
  <si>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</si>
  <si>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</si>
  <si>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</si>
  <si>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</si>
  <si>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</si>
  <si>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</si>
  <si>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</si>
  <si>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</si>
  <si>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</si>
  <si>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</si>
  <si>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</si>
  <si>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</si>
  <si>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</si>
  <si>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</si>
  <si>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</si>
  <si>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</si>
  <si>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</si>
  <si>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</si>
  <si>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</si>
  <si>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</si>
  <si>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</si>
  <si>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</si>
  <si>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</si>
  <si>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</si>
  <si>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</si>
  <si>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</si>
  <si>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</si>
  <si>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</si>
  <si>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</si>
  <si>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</si>
  <si>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</si>
  <si>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</si>
  <si>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</si>
  <si>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</si>
  <si>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</si>
  <si>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</si>
  <si>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</si>
  <si>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</si>
  <si>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</si>
  <si>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</si>
  <si>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</si>
  <si>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</si>
  <si>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</si>
  <si>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</si>
  <si>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</si>
  <si>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</si>
  <si>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</si>
  <si>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</si>
  <si>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</si>
  <si>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</si>
  <si>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</si>
  <si>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</si>
  <si>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</si>
  <si>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</si>
  <si>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</si>
  <si>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</si>
  <si>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</si>
  <si>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</si>
  <si>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</si>
  <si>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</si>
  <si>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</si>
  <si>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</si>
  <si>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</si>
  <si>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</si>
  <si>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</si>
  <si>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</si>
  <si>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</si>
  <si>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</si>
  <si>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</si>
  <si>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</si>
  <si>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</si>
  <si>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</si>
  <si>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</si>
  <si>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</si>
  <si>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</si>
  <si>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</si>
  <si>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</si>
  <si>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</si>
  <si>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</si>
  <si>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</si>
  <si>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</si>
  <si>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</si>
  <si>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</si>
  <si>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</si>
  <si>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</si>
  <si>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</si>
  <si>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</si>
  <si>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</si>
  <si>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</si>
  <si>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</si>
  <si>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</si>
  <si>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</si>
  <si>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</si>
  <si>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</si>
  <si>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</si>
  <si>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</si>
  <si>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</si>
  <si>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</si>
  <si>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</si>
  <si>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</si>
  <si>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</si>
  <si>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</si>
  <si>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</si>
  <si>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</si>
  <si>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</si>
  <si>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</si>
  <si>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</si>
  <si>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</si>
  <si>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</si>
  <si>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</si>
  <si>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</si>
  <si>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</si>
  <si>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</si>
  <si>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</si>
  <si>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</si>
  <si>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</si>
  <si>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</si>
  <si>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</si>
  <si>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</si>
  <si>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</si>
  <si>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</si>
  <si>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</si>
  <si>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</si>
  <si>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</si>
  <si>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</si>
  <si>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</si>
  <si>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</si>
  <si>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</si>
  <si>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</si>
  <si>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</si>
  <si>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</si>
  <si>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</si>
  <si>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</si>
  <si>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</si>
  <si>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</si>
  <si>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</si>
  <si>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</si>
  <si>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</si>
  <si>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</si>
  <si>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</si>
  <si>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</si>
  <si>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</si>
  <si>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</si>
  <si>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</si>
  <si>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</si>
  <si>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</si>
  <si>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</si>
  <si>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</si>
  <si>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</si>
  <si>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</si>
  <si>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</si>
  <si>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</si>
  <si>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</si>
  <si>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</si>
  <si>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</si>
  <si>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</si>
  <si>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</si>
  <si>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</si>
  <si>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</si>
  <si>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</si>
  <si>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</si>
  <si>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</si>
  <si>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</si>
  <si>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</si>
  <si>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</si>
  <si>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</si>
  <si>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</si>
  <si>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</si>
  <si>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</si>
  <si>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</si>
  <si>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</si>
  <si>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</si>
  <si>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</si>
  <si>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</si>
  <si>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</si>
  <si>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</si>
  <si>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</si>
  <si>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</si>
  <si>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</si>
  <si>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</si>
  <si>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</si>
  <si>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</si>
  <si>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</si>
  <si>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</si>
  <si>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</si>
  <si>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</si>
  <si>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</si>
  <si>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</si>
  <si>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</si>
  <si>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</si>
  <si>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</si>
  <si>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</si>
  <si>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</si>
  <si>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</si>
  <si>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</si>
  <si>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</si>
  <si>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</si>
  <si>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</si>
  <si>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</si>
  <si>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</si>
  <si>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</si>
  <si>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</si>
  <si>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</si>
  <si>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</si>
  <si>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</si>
  <si>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</si>
  <si>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</si>
  <si>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</si>
  <si>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</si>
  <si>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</si>
  <si>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</si>
  <si>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</si>
  <si>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</si>
  <si>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</si>
  <si>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</si>
  <si>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</si>
  <si>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</si>
  <si>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</si>
  <si>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</si>
  <si>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</si>
  <si>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</si>
  <si>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</si>
  <si>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</si>
  <si>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</si>
  <si>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</si>
  <si>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</si>
  <si>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</si>
  <si>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</si>
  <si>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</si>
  <si>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</si>
  <si>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</si>
  <si>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</si>
  <si>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</si>
  <si>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</si>
  <si>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</si>
  <si>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</si>
  <si>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</si>
  <si>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</si>
  <si>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</si>
  <si>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</si>
  <si>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</si>
  <si>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</si>
  <si>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</si>
  <si>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</si>
  <si>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</si>
  <si>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</si>
  <si>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</si>
  <si>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</si>
  <si>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</si>
  <si>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</si>
  <si>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</si>
  <si>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</si>
  <si>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</si>
  <si>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</si>
  <si>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</si>
  <si>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</si>
  <si>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</si>
  <si>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</si>
  <si>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</si>
  <si>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</si>
  <si>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</si>
  <si>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</si>
  <si>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</si>
  <si>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</si>
  <si>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</si>
  <si>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</si>
  <si>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</si>
  <si>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</si>
  <si>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</si>
  <si>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</si>
  <si>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</si>
  <si>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</si>
  <si>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</si>
  <si>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</si>
  <si>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</si>
  <si>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</si>
  <si>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</si>
  <si>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</si>
  <si>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</si>
  <si>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</si>
  <si>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</si>
  <si>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</si>
  <si>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</si>
  <si>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</si>
  <si>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</si>
  <si>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</si>
  <si>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</si>
  <si>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</si>
  <si>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</si>
  <si>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</si>
  <si>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</si>
  <si>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</si>
  <si>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</si>
  <si>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</si>
  <si>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</si>
  <si>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</si>
  <si>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</si>
  <si>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</si>
  <si>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</si>
  <si>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</si>
  <si>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</si>
  <si>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</si>
  <si>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</si>
  <si>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</si>
  <si>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</si>
  <si>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</si>
  <si>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</si>
  <si>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</si>
  <si>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</si>
  <si>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</si>
  <si>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</si>
  <si>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</si>
  <si>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</si>
  <si>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</si>
  <si>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</si>
  <si>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</si>
  <si>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</si>
  <si>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</si>
  <si>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</si>
  <si>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</si>
  <si>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</si>
  <si>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</si>
  <si>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</si>
  <si>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</si>
  <si>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</si>
  <si>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</si>
  <si>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</si>
  <si>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</si>
  <si>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</si>
  <si>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</si>
  <si>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</si>
  <si>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</si>
  <si>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</si>
  <si>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</si>
  <si>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</si>
  <si>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</si>
  <si>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</si>
  <si>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</si>
  <si>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</si>
  <si>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</si>
  <si>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</si>
  <si>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</si>
  <si>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</si>
  <si>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</si>
  <si>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</si>
  <si>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</si>
  <si>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</si>
  <si>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</si>
  <si>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</si>
  <si>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</si>
  <si>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</si>
  <si>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</si>
  <si>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</si>
  <si>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</si>
  <si>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</si>
  <si>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</si>
  <si>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</si>
  <si>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</si>
  <si>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</si>
  <si>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</si>
  <si>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</si>
  <si>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</si>
  <si>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</si>
  <si>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</si>
  <si>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</si>
  <si>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</si>
  <si>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</si>
  <si>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</si>
  <si>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</si>
  <si>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</si>
  <si>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</si>
  <si>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</si>
  <si>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</si>
  <si>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</si>
  <si>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</si>
  <si>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</si>
  <si>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</si>
  <si>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</si>
  <si>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</si>
  <si>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</si>
  <si>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</si>
  <si>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</si>
  <si>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</si>
  <si>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</si>
  <si>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</si>
  <si>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</si>
  <si>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</si>
  <si>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</si>
  <si>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</si>
  <si>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</si>
  <si>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</si>
  <si>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</si>
  <si>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</si>
  <si>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</si>
  <si>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</si>
  <si>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</si>
  <si>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</si>
  <si>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</si>
  <si>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</si>
  <si>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</si>
  <si>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</si>
  <si>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</si>
  <si>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</si>
  <si>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</si>
  <si>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</si>
  <si>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</si>
  <si>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</si>
  <si>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</si>
  <si>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</si>
  <si>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</si>
  <si>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</si>
  <si>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</si>
  <si>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</si>
  <si>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</si>
  <si>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</si>
  <si>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</si>
  <si>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</si>
  <si>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</si>
  <si>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</si>
  <si>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</si>
  <si>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</si>
  <si>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</si>
  <si>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</si>
  <si>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</si>
  <si>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</si>
  <si>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</si>
  <si>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</si>
  <si>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</si>
  <si>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</si>
  <si>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</si>
  <si>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</si>
  <si>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</si>
  <si>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</si>
  <si>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</si>
  <si>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</si>
  <si>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</si>
  <si>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</si>
  <si>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</si>
  <si>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</si>
  <si>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</si>
  <si>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</si>
  <si>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</si>
  <si>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</si>
  <si>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</si>
  <si>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</si>
  <si>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</si>
  <si>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</si>
  <si>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</si>
  <si>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</si>
  <si>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</si>
  <si>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</si>
  <si>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</si>
  <si>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</si>
  <si>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</si>
  <si>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</si>
  <si>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</si>
  <si>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</si>
  <si>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</si>
  <si>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</si>
  <si>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</si>
  <si>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</si>
  <si>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</si>
  <si>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</si>
  <si>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</si>
  <si>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</si>
  <si>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</si>
  <si>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</si>
  <si>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</si>
  <si>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</si>
  <si>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</si>
  <si>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</si>
  <si>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</si>
  <si>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</si>
  <si>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</si>
  <si>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</si>
  <si>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</si>
  <si>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</si>
  <si>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</si>
  <si>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</si>
  <si>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</si>
  <si>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</si>
  <si>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</si>
  <si>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</si>
  <si>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</si>
  <si>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</si>
  <si>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</si>
  <si>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</si>
  <si>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</si>
  <si>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</si>
  <si>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</si>
  <si>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</si>
  <si>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</si>
  <si>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</si>
  <si>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</si>
  <si>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</si>
  <si>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</si>
  <si>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</si>
  <si>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</si>
  <si>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</si>
  <si>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</si>
  <si>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</si>
  <si>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</si>
  <si>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</si>
  <si>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</si>
  <si>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</si>
  <si>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</si>
  <si>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</si>
  <si>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</si>
  <si>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</si>
  <si>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</si>
  <si>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</si>
  <si>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</si>
  <si>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</si>
  <si>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</si>
  <si>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</si>
  <si>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</si>
  <si>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</si>
  <si>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</si>
  <si>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</si>
  <si>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</si>
  <si>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</si>
  <si>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</si>
  <si>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</si>
  <si>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</si>
  <si>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</si>
  <si>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</si>
  <si>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</si>
  <si>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</si>
  <si>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</si>
  <si>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</si>
  <si>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</si>
  <si>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</si>
  <si>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</si>
  <si>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</si>
  <si>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</si>
  <si>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</si>
  <si>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</si>
  <si>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</si>
  <si>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</si>
  <si>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</si>
  <si>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</si>
  <si>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</si>
  <si>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</si>
  <si>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</si>
  <si>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</si>
  <si>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</si>
  <si>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</si>
  <si>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</si>
  <si>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</si>
  <si>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</si>
  <si>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</si>
  <si>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</si>
  <si>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</si>
  <si>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</si>
  <si>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</si>
  <si>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</si>
  <si>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</si>
  <si>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</si>
  <si>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</si>
  <si>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</si>
  <si>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</si>
  <si>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</si>
  <si>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</si>
  <si>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</si>
  <si>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</si>
  <si>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</si>
  <si>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</si>
  <si>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</si>
  <si>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</si>
  <si>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</si>
  <si>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</si>
  <si>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</si>
  <si>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</si>
  <si>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</si>
  <si>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</si>
  <si>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</si>
  <si>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</si>
  <si>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</si>
  <si>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</si>
  <si>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</si>
  <si>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</si>
  <si>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</si>
  <si>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</si>
  <si>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</si>
  <si>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</si>
  <si>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</si>
  <si>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</si>
  <si>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</si>
  <si>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</si>
  <si>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</si>
  <si>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</si>
  <si>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</si>
  <si>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</si>
  <si>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</si>
  <si>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</si>
  <si>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</si>
  <si>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</si>
  <si>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</si>
  <si>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</si>
  <si>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</si>
  <si>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</si>
  <si>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</si>
  <si>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</si>
  <si>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</si>
  <si>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</si>
  <si>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</si>
  <si>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</si>
  <si>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</si>
  <si>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</si>
  <si>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</si>
  <si>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</si>
  <si>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</si>
  <si>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</si>
  <si>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</si>
  <si>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</si>
  <si>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</si>
  <si>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</si>
  <si>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</si>
  <si>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</si>
  <si>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</si>
  <si>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</si>
  <si>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</si>
  <si>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</si>
  <si>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</si>
  <si>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</si>
  <si>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</si>
  <si>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</si>
  <si>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</si>
  <si>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</si>
  <si>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</si>
  <si>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</si>
  <si>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</si>
  <si>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</si>
  <si>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</si>
  <si>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</si>
  <si>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</si>
  <si>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</si>
  <si>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</si>
  <si>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</si>
  <si>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</si>
  <si>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</si>
  <si>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</si>
  <si>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</si>
  <si>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</si>
  <si>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</si>
  <si>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</si>
  <si>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</si>
  <si>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</si>
  <si>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</si>
  <si>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</si>
  <si>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</si>
  <si>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</si>
  <si>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</si>
  <si>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</si>
  <si>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</si>
  <si>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</si>
  <si>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</si>
  <si>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</si>
  <si>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</si>
  <si>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</si>
  <si>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</si>
  <si>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</si>
  <si>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</si>
  <si>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</si>
  <si>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</si>
  <si>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</si>
  <si>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</si>
  <si>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</si>
  <si>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</si>
  <si>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</si>
  <si>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</si>
  <si>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</si>
  <si>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</si>
  <si>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</si>
  <si>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</si>
  <si>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</si>
  <si>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</si>
  <si>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</si>
  <si>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</si>
  <si>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</si>
  <si>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</si>
  <si>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</si>
  <si>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</si>
  <si>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</si>
  <si>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</si>
  <si>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</si>
  <si>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</si>
  <si>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</si>
  <si>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</si>
  <si>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</si>
  <si>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</si>
  <si>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</si>
  <si>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</si>
  <si>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</si>
  <si>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</si>
  <si>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</si>
  <si>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</si>
  <si>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</si>
  <si>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</si>
  <si>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</si>
  <si>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</si>
  <si>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</si>
  <si>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</si>
  <si>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</si>
  <si>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</si>
  <si>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</si>
  <si>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</si>
  <si>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</si>
  <si>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</si>
  <si>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</si>
  <si>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</si>
  <si>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</si>
  <si>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</si>
  <si>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</si>
  <si>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</si>
  <si>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</si>
  <si>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</si>
  <si>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</si>
  <si>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</si>
  <si>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</si>
  <si>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</si>
  <si>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</si>
  <si>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</si>
  <si>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</si>
  <si>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</si>
  <si>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</si>
  <si>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</si>
  <si>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</si>
  <si>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</si>
  <si>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</si>
  <si>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</si>
  <si>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</si>
  <si>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</si>
  <si>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</si>
  <si>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</si>
  <si>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</si>
  <si>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</si>
  <si>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</si>
  <si>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</si>
  <si>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</si>
  <si>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</si>
  <si>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</si>
  <si>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</si>
  <si>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</si>
  <si>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</si>
  <si>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</si>
  <si>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</si>
  <si>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</si>
  <si>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</si>
  <si>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</si>
  <si>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</si>
  <si>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</si>
  <si>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</si>
  <si>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</si>
  <si>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</si>
  <si>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</si>
  <si>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</si>
  <si>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</si>
  <si>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</si>
  <si>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</si>
  <si>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</si>
  <si>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</si>
  <si>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</si>
  <si>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</si>
  <si>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</si>
  <si>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</si>
  <si>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</si>
  <si>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</si>
  <si>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</si>
  <si>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</si>
  <si>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</si>
  <si>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</si>
  <si>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</si>
  <si>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</si>
  <si>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</si>
  <si>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</si>
  <si>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</si>
  <si>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</si>
  <si>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</si>
  <si>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</si>
  <si>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</si>
  <si>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</si>
  <si>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</si>
  <si>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</si>
  <si>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</si>
  <si>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</si>
  <si>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</si>
  <si>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</si>
  <si>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</si>
  <si>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</si>
  <si>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</si>
  <si>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</si>
  <si>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</si>
  <si>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</si>
  <si>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</si>
  <si>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</si>
  <si>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</si>
  <si>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</si>
  <si>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</si>
  <si>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</si>
  <si>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</si>
  <si>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</si>
  <si>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</si>
  <si>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</si>
  <si>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</si>
  <si>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</si>
  <si>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</si>
  <si>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</si>
  <si>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</si>
  <si>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</si>
  <si>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</si>
  <si>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</si>
  <si>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</si>
  <si>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</si>
  <si>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</si>
  <si>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</si>
  <si>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</si>
  <si>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</si>
  <si>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</si>
  <si>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</si>
  <si>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</si>
  <si>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</si>
  <si>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</si>
  <si>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</si>
  <si>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</si>
  <si>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</si>
  <si>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</si>
  <si>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</si>
  <si>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</si>
  <si>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</si>
  <si>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</si>
  <si>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</si>
  <si>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</si>
  <si>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</si>
  <si>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</si>
  <si>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</si>
  <si>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</si>
  <si>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</si>
  <si>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</si>
  <si>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</si>
  <si>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</si>
  <si>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</si>
  <si>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</si>
  <si>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</si>
  <si>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</si>
  <si>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</si>
  <si>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</si>
  <si>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</si>
  <si>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</si>
  <si>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</si>
  <si>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</si>
  <si>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</si>
  <si>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</si>
  <si>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</si>
  <si>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</si>
  <si>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</si>
  <si>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</si>
  <si>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</si>
  <si>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</si>
  <si>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</si>
  <si>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</si>
  <si>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</si>
  <si>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</si>
  <si>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</si>
  <si>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</si>
  <si>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</si>
  <si>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</si>
  <si>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</si>
  <si>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</si>
  <si>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</si>
  <si>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</si>
  <si>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</si>
  <si>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</si>
  <si>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</si>
  <si>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</si>
  <si>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</si>
  <si>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</si>
  <si>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</si>
  <si>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</si>
  <si>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</si>
  <si>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</si>
  <si>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</si>
  <si>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</si>
  <si>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</si>
  <si>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</si>
  <si>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</si>
  <si>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</si>
  <si>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</si>
  <si>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</si>
  <si>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</si>
  <si>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</si>
  <si>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</si>
  <si>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</si>
  <si>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</si>
  <si>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</si>
  <si>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</si>
  <si>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</si>
  <si>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</si>
  <si>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</si>
  <si>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</si>
  <si>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</si>
  <si>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</si>
  <si>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</si>
  <si>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</si>
  <si>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</si>
  <si>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</si>
  <si>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</si>
  <si>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</si>
  <si>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</si>
  <si>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</si>
  <si>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</si>
  <si>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</si>
  <si>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</si>
  <si>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</si>
  <si>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</si>
  <si>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</si>
  <si>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</si>
  <si>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</si>
  <si>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</si>
  <si>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</si>
  <si>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</si>
  <si>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</si>
  <si>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</si>
  <si>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</si>
  <si>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</si>
  <si>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</si>
  <si>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</si>
  <si>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</si>
  <si>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</si>
  <si>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</si>
  <si>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</si>
  <si>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</si>
  <si>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</si>
  <si>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</si>
  <si>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</si>
  <si>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</si>
  <si>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</si>
  <si>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</si>
  <si>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</si>
  <si>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</si>
  <si>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</si>
  <si>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</si>
  <si>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</si>
  <si>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</si>
  <si>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</si>
  <si>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</si>
  <si>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</si>
  <si>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</si>
  <si>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</si>
  <si>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</si>
  <si>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</si>
  <si>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</si>
  <si>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</si>
  <si>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</si>
  <si>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</si>
  <si>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</si>
  <si>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</si>
  <si>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</si>
  <si>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</si>
  <si>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</si>
  <si>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</si>
  <si>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</si>
  <si>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</si>
  <si>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</si>
  <si>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</si>
  <si>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</si>
  <si>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</si>
  <si>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</si>
  <si>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</si>
  <si>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</si>
  <si>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</si>
  <si>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</si>
  <si>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</si>
  <si>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</si>
  <si>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</si>
  <si>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</si>
  <si>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</si>
  <si>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</si>
  <si>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</si>
  <si>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</si>
  <si>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</si>
  <si>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</si>
  <si>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</si>
  <si>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</si>
  <si>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</si>
  <si>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</si>
  <si>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</si>
  <si>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</si>
  <si>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</si>
  <si>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</si>
  <si>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</si>
  <si>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</si>
  <si>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</si>
  <si>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</si>
  <si>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</si>
  <si>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</si>
  <si>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</si>
  <si>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</si>
  <si>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</si>
  <si>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</si>
  <si>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</si>
  <si>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</si>
  <si>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</si>
  <si>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</si>
  <si>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</si>
  <si>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</si>
  <si>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</si>
  <si>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</si>
  <si>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</si>
  <si>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</si>
  <si>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</si>
  <si>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</si>
  <si>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</si>
  <si>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</si>
  <si>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</si>
  <si>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</si>
  <si>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</si>
  <si>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</si>
  <si>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</si>
  <si>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</si>
  <si>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</si>
  <si>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</si>
  <si>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</si>
  <si>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</si>
  <si>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</si>
  <si>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</si>
  <si>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</si>
  <si>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</si>
  <si>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</si>
  <si>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</si>
  <si>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</si>
  <si>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</si>
  <si>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</si>
  <si>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</si>
  <si>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</si>
  <si>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</si>
  <si>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</si>
  <si>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</si>
  <si>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</si>
  <si>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</si>
  <si>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</si>
  <si>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</si>
  <si>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</si>
  <si>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</si>
  <si>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</si>
  <si>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</si>
  <si>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</si>
  <si>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</si>
  <si>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</si>
  <si>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</si>
  <si>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</si>
  <si>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</si>
  <si>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</si>
  <si>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</si>
  <si>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</si>
  <si>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</si>
  <si>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</si>
  <si>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</si>
  <si>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</si>
  <si>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</si>
  <si>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</si>
  <si>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</si>
  <si>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</si>
  <si>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</si>
  <si>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</si>
  <si>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</si>
  <si>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</si>
  <si>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</si>
  <si>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</si>
  <si>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</si>
  <si>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</si>
  <si>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</si>
  <si>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</si>
  <si>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</si>
  <si>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</si>
  <si>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</si>
  <si>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</si>
  <si>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</si>
  <si>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</si>
  <si>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</si>
  <si>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</si>
  <si>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</si>
  <si>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</si>
  <si>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</si>
  <si>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</si>
  <si>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</si>
  <si>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</si>
  <si>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</si>
  <si>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</si>
  <si>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</si>
  <si>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</si>
  <si>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</si>
  <si>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</si>
  <si>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</si>
  <si>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</si>
  <si>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</si>
  <si>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</si>
  <si>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</si>
  <si>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</si>
  <si>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</si>
  <si>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</si>
  <si>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</si>
  <si>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</si>
  <si>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</si>
  <si>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</si>
  <si>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</si>
  <si>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</si>
  <si>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</si>
  <si>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</si>
  <si>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</si>
  <si>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</si>
  <si>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</si>
  <si>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</si>
  <si>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</si>
  <si>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</si>
  <si>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</si>
  <si>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</si>
  <si>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</si>
  <si>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</si>
  <si>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</si>
  <si>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</si>
  <si>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</si>
  <si>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</si>
  <si>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</si>
  <si>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</si>
  <si>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</si>
  <si>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</si>
  <si>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</si>
  <si>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</si>
  <si>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</si>
  <si>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</si>
  <si>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</si>
  <si>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</si>
  <si>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</si>
  <si>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</si>
  <si>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</si>
  <si>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</si>
  <si>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</si>
  <si>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</si>
  <si>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</si>
  <si>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</si>
  <si>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</si>
  <si>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</si>
  <si>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</si>
  <si>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</si>
  <si>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</si>
  <si>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</si>
  <si>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</si>
  <si>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</si>
  <si>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</si>
  <si>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</si>
  <si>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</si>
  <si>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</si>
  <si>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</si>
  <si>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</si>
  <si>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</si>
  <si>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</si>
  <si>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</si>
  <si>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</si>
  <si>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</si>
  <si>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</si>
  <si>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</si>
  <si>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</si>
  <si>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</si>
  <si>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</si>
  <si>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</si>
  <si>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</si>
  <si>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</si>
  <si>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</si>
  <si>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</si>
  <si>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</si>
  <si>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</si>
  <si>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</si>
  <si>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</si>
  <si>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</si>
  <si>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</si>
  <si>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</si>
  <si>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</si>
  <si>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</si>
  <si>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</si>
  <si>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</si>
  <si>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</si>
  <si>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</si>
  <si>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</si>
  <si>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</si>
  <si>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</si>
  <si>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</si>
  <si>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</si>
  <si>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</si>
  <si>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</si>
  <si>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</si>
  <si>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</si>
  <si>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</si>
  <si>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</si>
  <si>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</si>
  <si>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</si>
  <si>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</si>
  <si>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</si>
  <si>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</si>
  <si>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</si>
  <si>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</si>
  <si>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</si>
  <si>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</si>
  <si>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</si>
  <si>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</si>
  <si>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</si>
  <si>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</si>
  <si>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</si>
  <si>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</si>
  <si>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</si>
  <si>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</si>
  <si>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</si>
  <si>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</si>
  <si>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</si>
  <si>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</si>
  <si>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</si>
  <si>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</si>
  <si>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</si>
  <si>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</si>
  <si>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</si>
  <si>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</si>
  <si>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</si>
  <si>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</si>
  <si>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</si>
  <si>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</si>
  <si>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</si>
  <si>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</si>
  <si>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</si>
  <si>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</si>
  <si>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</si>
  <si>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</si>
  <si>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</si>
  <si>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</si>
  <si>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</si>
  <si>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</si>
  <si>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</si>
  <si>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</si>
  <si>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</si>
  <si>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</si>
  <si>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</si>
  <si>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</si>
  <si>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</si>
  <si>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</si>
  <si>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</si>
  <si>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</si>
  <si>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</si>
  <si>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</si>
  <si>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</si>
  <si>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</si>
  <si>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</si>
  <si>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</si>
  <si>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</si>
  <si>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</si>
  <si>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</si>
  <si>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</si>
  <si>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</si>
  <si>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</si>
  <si>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</si>
  <si>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</si>
  <si>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</si>
  <si>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</si>
  <si>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</si>
  <si>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</si>
  <si>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</si>
  <si>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</si>
  <si>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</si>
  <si>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</si>
  <si>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</si>
  <si>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</si>
  <si>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</si>
  <si>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</si>
  <si>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</si>
  <si>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</si>
  <si>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</si>
  <si>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</si>
  <si>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</si>
  <si>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</si>
  <si>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</si>
  <si>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</si>
  <si>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</si>
  <si>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</si>
  <si>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</si>
  <si>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</si>
  <si>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</si>
  <si>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</si>
  <si>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</si>
  <si>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</si>
  <si>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</si>
  <si>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</si>
  <si>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</si>
  <si>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</si>
  <si>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</si>
  <si>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</si>
  <si>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</si>
  <si>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</si>
  <si>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</si>
  <si>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</si>
  <si>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</si>
  <si>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</si>
  <si>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</si>
  <si>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</si>
  <si>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</si>
  <si>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</si>
  <si>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</si>
  <si>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</si>
  <si>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</si>
  <si>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</si>
  <si>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</si>
  <si>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</si>
  <si>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</si>
  <si>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</si>
  <si>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</si>
  <si>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</si>
  <si>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</si>
  <si>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</si>
  <si>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</si>
  <si>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</si>
  <si>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</si>
  <si>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</si>
  <si>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</si>
  <si>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</si>
  <si>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</si>
  <si>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</si>
  <si>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</si>
  <si>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</si>
  <si>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</si>
  <si>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</si>
  <si>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</si>
  <si>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</si>
  <si>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</si>
  <si>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</si>
  <si>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</si>
  <si>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</si>
  <si>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</si>
  <si>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</si>
  <si>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</si>
  <si>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</si>
  <si>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</si>
  <si>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</si>
  <si>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</si>
  <si>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</si>
  <si>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</si>
  <si>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</si>
  <si>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</si>
  <si>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</si>
  <si>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</si>
  <si>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</si>
  <si>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</si>
  <si>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</si>
  <si>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</si>
  <si>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</si>
  <si>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</si>
  <si>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</si>
  <si>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</si>
  <si>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</si>
  <si>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</si>
  <si>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</si>
  <si>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</si>
  <si>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</si>
  <si>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</si>
  <si>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</si>
  <si>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</si>
  <si>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</si>
  <si>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</si>
  <si>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</si>
  <si>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</si>
  <si>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</si>
  <si>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</si>
  <si>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</si>
  <si>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</si>
  <si>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</si>
  <si>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</si>
  <si>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</si>
  <si>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</si>
  <si>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</si>
  <si>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</si>
  <si>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</si>
  <si>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</si>
  <si>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</si>
  <si>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</si>
  <si>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</si>
  <si>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</si>
  <si>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</si>
  <si>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</si>
  <si>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</si>
  <si>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</si>
  <si>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</si>
  <si>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</si>
  <si>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</si>
  <si>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</si>
  <si>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</si>
  <si>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</si>
  <si>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</si>
  <si>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</si>
  <si>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</si>
  <si>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</si>
  <si>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</si>
  <si>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</si>
  <si>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</si>
  <si>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</si>
  <si>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</si>
  <si>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</si>
  <si>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</si>
  <si>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</si>
  <si>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</si>
  <si>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</si>
  <si>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</si>
  <si>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</si>
  <si>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</si>
  <si>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</si>
  <si>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</si>
  <si>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</si>
  <si>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</si>
  <si>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</si>
  <si>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</si>
  <si>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</si>
  <si>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</si>
  <si>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</si>
  <si>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</si>
  <si>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</si>
  <si>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</si>
  <si>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</si>
  <si>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</si>
  <si>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</si>
  <si>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</si>
  <si>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</si>
  <si>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</si>
  <si>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</si>
  <si>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</si>
  <si>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</si>
  <si>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</si>
  <si>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</si>
  <si>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</si>
  <si>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</si>
  <si>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</si>
  <si>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</si>
  <si>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</si>
  <si>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</si>
  <si>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</si>
  <si>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</si>
  <si>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</si>
  <si>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</si>
  <si>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</si>
  <si>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</si>
  <si>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</si>
  <si>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</si>
  <si>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</si>
  <si>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</si>
  <si>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</si>
  <si>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</si>
  <si>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</si>
  <si>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</si>
  <si>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</si>
  <si>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</si>
  <si>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</si>
  <si>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</si>
  <si>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</si>
  <si>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</si>
  <si>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</si>
  <si>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</si>
  <si>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</si>
  <si>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</si>
  <si>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</si>
  <si>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</si>
  <si>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</si>
  <si>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</si>
  <si>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</si>
  <si>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</si>
  <si>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</si>
  <si>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</si>
  <si>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</si>
  <si>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</si>
  <si>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</si>
  <si>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</si>
  <si>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</si>
  <si>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</si>
  <si>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</si>
  <si>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</si>
  <si>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</si>
  <si>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</si>
  <si>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</si>
  <si>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</si>
  <si>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</si>
  <si>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</si>
  <si>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</si>
  <si>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</si>
  <si>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</si>
  <si>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</si>
  <si>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</si>
  <si>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</si>
  <si>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</si>
  <si>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</si>
  <si>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</si>
  <si>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</si>
  <si>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</si>
  <si>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</si>
  <si>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</si>
  <si>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</si>
  <si>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</si>
  <si>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</si>
  <si>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</si>
  <si>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</si>
  <si>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</si>
  <si>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</si>
  <si>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</si>
  <si>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</si>
  <si>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</si>
  <si>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</si>
  <si>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</si>
  <si>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</si>
  <si>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</si>
  <si>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</si>
  <si>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</si>
  <si>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</si>
  <si>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</si>
  <si>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</si>
  <si>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</si>
  <si>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</si>
  <si>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</si>
  <si>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</si>
  <si>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</si>
  <si>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</si>
  <si>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</si>
  <si>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</si>
  <si>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</si>
  <si>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</si>
  <si>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</si>
  <si>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</si>
  <si>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</si>
  <si>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</si>
  <si>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</si>
  <si>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</si>
  <si>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</si>
  <si>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</si>
  <si>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</si>
  <si>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</si>
  <si>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</si>
  <si>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</si>
  <si>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</si>
  <si>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</si>
  <si>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</si>
  <si>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</si>
  <si>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</si>
  <si>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</si>
  <si>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</si>
  <si>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</si>
  <si>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</si>
  <si>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</si>
  <si>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</si>
  <si>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</si>
  <si>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</si>
  <si>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</si>
  <si>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</si>
  <si>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</si>
  <si>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</si>
  <si>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</si>
  <si>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</si>
  <si>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</si>
  <si>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</si>
  <si>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</si>
  <si>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</si>
  <si>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</si>
  <si>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</si>
  <si>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</si>
  <si>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</si>
  <si>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</si>
  <si>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</si>
  <si>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</si>
  <si>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</si>
  <si>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</si>
  <si>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</si>
  <si>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</si>
  <si>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</si>
  <si>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</si>
  <si>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</si>
  <si>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</si>
  <si>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</si>
  <si>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</si>
  <si>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</si>
  <si>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</si>
  <si>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</si>
  <si>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</si>
  <si>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</si>
  <si>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</si>
  <si>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</si>
  <si>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</si>
  <si>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</si>
  <si>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</si>
  <si>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</si>
  <si>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</si>
  <si>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</si>
  <si>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</si>
  <si>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</si>
  <si>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</si>
  <si>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</si>
  <si>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</si>
  <si>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</si>
  <si>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</si>
  <si>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</si>
  <si>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</si>
  <si>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</si>
  <si>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</si>
  <si>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</si>
  <si>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</si>
  <si>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</si>
  <si>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</si>
  <si>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</si>
  <si>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</si>
  <si>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</si>
  <si>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</si>
  <si>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</si>
  <si>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</si>
  <si>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</si>
  <si>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</si>
  <si>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</si>
  <si>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</si>
  <si>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</si>
  <si>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</si>
  <si>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</si>
  <si>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</si>
  <si>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</si>
  <si>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</si>
  <si>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</si>
  <si>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</si>
  <si>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</si>
  <si>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</si>
  <si>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</si>
  <si>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</si>
  <si>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</si>
  <si>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</si>
  <si>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</si>
  <si>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</si>
  <si>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</si>
  <si>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</si>
  <si>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</si>
  <si>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</si>
  <si>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</si>
  <si>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</si>
  <si>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</si>
  <si>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</si>
  <si>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</si>
  <si>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</si>
  <si>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</si>
  <si>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</si>
  <si>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</si>
  <si>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</si>
  <si>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</si>
  <si>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</si>
  <si>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</si>
  <si>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</si>
  <si>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</si>
  <si>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</si>
  <si>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</si>
  <si>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</si>
  <si>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</si>
  <si>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</si>
  <si>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</si>
  <si>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</si>
  <si>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</si>
  <si>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</si>
  <si>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</si>
  <si>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</si>
  <si>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</si>
  <si>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</si>
  <si>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</si>
  <si>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</si>
  <si>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</si>
  <si>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</si>
  <si>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</si>
  <si>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</si>
  <si>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</si>
  <si>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</si>
  <si>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</si>
  <si>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</si>
  <si>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</si>
  <si>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</si>
  <si>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</si>
  <si>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</si>
  <si>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</si>
  <si>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</si>
  <si>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</si>
  <si>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</si>
  <si>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</si>
  <si>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</si>
  <si>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</si>
  <si>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</si>
  <si>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</si>
  <si>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</si>
  <si>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</si>
  <si>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</si>
  <si>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</si>
  <si>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</si>
  <si>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</si>
  <si>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</si>
  <si>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</si>
  <si>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</si>
  <si>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</si>
  <si>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</si>
  <si>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</si>
  <si>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</si>
  <si>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</si>
  <si>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</si>
  <si>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</si>
  <si>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</si>
  <si>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</si>
  <si>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</si>
  <si>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</si>
  <si>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</si>
  <si>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</si>
  <si>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</si>
  <si>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</si>
  <si>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</si>
  <si>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</si>
  <si>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</si>
  <si>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</si>
  <si>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</si>
  <si>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</si>
  <si>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</si>
  <si>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</si>
  <si>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</si>
  <si>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</si>
  <si>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</si>
  <si>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</si>
  <si>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</si>
  <si>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</si>
  <si>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</si>
  <si>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</si>
  <si>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</si>
  <si>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</si>
  <si>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</si>
  <si>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</si>
  <si>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</si>
  <si>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</si>
  <si>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</si>
  <si>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</si>
  <si>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</si>
  <si>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</si>
  <si>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</si>
  <si>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</si>
  <si>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</si>
  <si>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</si>
  <si>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</si>
  <si>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</si>
  <si>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</si>
  <si>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</si>
  <si>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</si>
  <si>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</si>
  <si>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</si>
  <si>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</si>
  <si>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</si>
  <si>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</si>
  <si>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</si>
  <si>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</si>
  <si>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</si>
  <si>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</si>
  <si>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</si>
  <si>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</si>
  <si>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</si>
  <si>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</si>
  <si>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</si>
  <si>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</si>
  <si>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</si>
  <si>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</si>
  <si>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</si>
  <si>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</si>
  <si>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</si>
  <si>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</si>
  <si>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</si>
  <si>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</si>
  <si>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</si>
  <si>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</si>
  <si>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</si>
  <si>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</si>
  <si>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</si>
  <si>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</si>
  <si>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</si>
  <si>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</si>
  <si>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</si>
  <si>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</si>
  <si>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</si>
  <si>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</si>
  <si>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</si>
  <si>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</si>
  <si>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</si>
  <si>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</si>
  <si>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</si>
  <si>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</si>
  <si>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</si>
  <si>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</si>
  <si>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</si>
  <si>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</si>
  <si>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</si>
  <si>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</si>
  <si>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</si>
  <si>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</si>
  <si>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</si>
  <si>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</si>
  <si>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</si>
  <si>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</si>
  <si>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</si>
  <si>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</si>
  <si>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</si>
  <si>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</si>
  <si>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</si>
  <si>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</si>
  <si>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</si>
  <si>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</si>
  <si>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</si>
  <si>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</si>
  <si>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</si>
  <si>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</si>
  <si>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</si>
  <si>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</si>
  <si>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</si>
  <si>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</si>
  <si>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</si>
  <si>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</si>
  <si>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</si>
  <si>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</si>
  <si>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</si>
  <si>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</si>
  <si>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</si>
  <si>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</si>
  <si>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</si>
  <si>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</si>
  <si>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</si>
  <si>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</si>
  <si>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</si>
  <si>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</si>
  <si>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</si>
  <si>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</si>
  <si>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</si>
  <si>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</si>
  <si>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</si>
  <si>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</si>
  <si>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</si>
  <si>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</si>
  <si>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</si>
  <si>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</si>
  <si>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</si>
  <si>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</si>
  <si>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</si>
  <si>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</si>
  <si>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</si>
  <si>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</si>
  <si>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</si>
  <si>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</si>
  <si>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</si>
  <si>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</si>
  <si>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</si>
  <si>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</si>
  <si>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</si>
  <si>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</si>
  <si>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</si>
  <si>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</si>
  <si>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</si>
  <si>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</si>
  <si>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</si>
  <si>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</si>
  <si>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</si>
  <si>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</si>
  <si>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</si>
  <si>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</si>
  <si>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</si>
  <si>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</si>
  <si>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</si>
  <si>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</si>
  <si>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</si>
  <si>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</si>
  <si>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</si>
  <si>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</si>
  <si>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</si>
  <si>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</si>
  <si>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</si>
  <si>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</si>
  <si>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</si>
  <si>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</si>
  <si>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</si>
  <si>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</si>
  <si>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</si>
  <si>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</si>
  <si>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</si>
  <si>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</si>
  <si>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</si>
  <si>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</si>
  <si>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</si>
  <si>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</si>
  <si>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</si>
  <si>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</si>
  <si>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</si>
  <si>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</si>
  <si>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</si>
  <si>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</si>
  <si>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</si>
  <si>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</si>
  <si>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</si>
  <si>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</si>
  <si>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</si>
  <si>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</si>
  <si>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</si>
  <si>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</si>
  <si>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</si>
  <si>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</si>
  <si>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</si>
  <si>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</si>
  <si>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</si>
  <si>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</si>
  <si>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</si>
  <si>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</si>
  <si>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</si>
  <si>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</si>
  <si>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</si>
  <si>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</si>
  <si>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</si>
  <si>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</si>
  <si>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</si>
  <si>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</si>
  <si>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</si>
  <si>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</si>
  <si>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</si>
  <si>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</si>
  <si>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</si>
  <si>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</si>
  <si>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</si>
  <si>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</si>
  <si>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</si>
  <si>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</si>
  <si>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</si>
  <si>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</si>
  <si>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</si>
  <si>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</si>
  <si>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</si>
  <si>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</si>
  <si>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</si>
  <si>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</si>
  <si>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</si>
  <si>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</si>
  <si>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</si>
  <si>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</si>
  <si>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</si>
  <si>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</si>
  <si>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</si>
  <si>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</si>
  <si>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</si>
  <si>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</si>
  <si>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</si>
  <si>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</si>
  <si>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</si>
  <si>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</si>
  <si>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</si>
  <si>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</si>
  <si>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</si>
  <si>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</si>
  <si>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</si>
  <si>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</si>
  <si>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</si>
  <si>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</si>
  <si>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</si>
  <si>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</si>
  <si>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</si>
  <si>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</si>
  <si>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</si>
  <si>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</si>
  <si>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</si>
  <si>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</si>
  <si>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</si>
  <si>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</si>
  <si>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</si>
  <si>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</si>
  <si>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</si>
  <si>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</si>
  <si>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</si>
  <si>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</si>
  <si>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</si>
  <si>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</si>
  <si>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</si>
  <si>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</si>
  <si>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</si>
  <si>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</si>
  <si>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</si>
  <si>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</si>
  <si>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</si>
  <si>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</si>
  <si>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</si>
  <si>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</si>
  <si>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</si>
  <si>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</si>
  <si>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</si>
  <si>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</si>
  <si>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</si>
  <si>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</si>
  <si>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</si>
  <si>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</si>
  <si>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</si>
  <si>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</si>
  <si>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</si>
  <si>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</si>
  <si>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</si>
  <si>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</si>
  <si>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</si>
  <si>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</si>
  <si>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</si>
  <si>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</si>
  <si>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</si>
  <si>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</si>
  <si>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</si>
  <si>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</si>
  <si>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</si>
  <si>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</si>
  <si>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</si>
  <si>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</si>
  <si>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</si>
  <si>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</si>
  <si>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</si>
  <si>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</si>
  <si>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</si>
  <si>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</si>
  <si>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</si>
  <si>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</si>
  <si>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</si>
  <si>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</si>
  <si>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</si>
  <si>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</si>
  <si>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</si>
  <si>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</si>
  <si>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</si>
  <si>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</si>
  <si>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</si>
  <si>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</si>
  <si>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</si>
  <si>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</si>
  <si>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</si>
  <si>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</si>
  <si>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</si>
  <si>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</si>
  <si>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</si>
  <si>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</si>
  <si>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</si>
  <si>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</si>
  <si>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</si>
  <si>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</si>
  <si>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</si>
  <si>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</si>
  <si>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</si>
  <si>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</si>
  <si>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</si>
  <si>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</si>
  <si>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</si>
  <si>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</si>
  <si>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</si>
  <si>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</si>
  <si>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</si>
  <si>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</si>
  <si>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</si>
  <si>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</si>
  <si>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</si>
  <si>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</si>
  <si>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</si>
  <si>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</si>
  <si>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</si>
  <si>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</si>
  <si>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</si>
  <si>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</si>
  <si>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</si>
  <si>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</si>
  <si>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</si>
  <si>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</si>
  <si>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</si>
  <si>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</si>
  <si>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</si>
  <si>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</si>
  <si>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</si>
  <si>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</si>
  <si>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</si>
  <si>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</si>
  <si>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</si>
  <si>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</si>
  <si>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</si>
  <si>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</si>
  <si>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</si>
  <si>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</si>
  <si>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</si>
  <si>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</si>
  <si>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</si>
  <si>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</si>
  <si>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</si>
  <si>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</si>
  <si>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</si>
  <si>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</si>
  <si>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</si>
  <si>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</si>
  <si>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</si>
  <si>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</si>
  <si>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</si>
  <si>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</si>
  <si>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</si>
  <si>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</si>
  <si>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</si>
  <si>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</si>
  <si>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</si>
  <si>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</si>
  <si>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</si>
  <si>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</si>
  <si>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</si>
  <si>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</si>
  <si>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</si>
  <si>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</si>
  <si>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</si>
  <si>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</si>
  <si>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</si>
  <si>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</si>
  <si>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</si>
  <si>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</si>
  <si>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</si>
  <si>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</si>
  <si>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</si>
  <si>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</si>
  <si>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</si>
  <si>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</si>
  <si>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</si>
  <si>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</si>
  <si>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</si>
  <si>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</si>
  <si>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</si>
  <si>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</si>
  <si>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</si>
  <si>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</si>
  <si>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</si>
  <si>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</si>
  <si>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</si>
  <si>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</si>
  <si>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</si>
  <si>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</si>
  <si>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</si>
  <si>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</si>
  <si>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</si>
  <si>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</si>
  <si>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</si>
  <si>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</si>
  <si>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</si>
  <si>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</si>
  <si>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</si>
  <si>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</si>
  <si>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</si>
  <si>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</si>
  <si>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</si>
  <si>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</si>
  <si>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</si>
  <si>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</si>
  <si>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</si>
  <si>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</si>
  <si>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</si>
  <si>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</si>
  <si>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</si>
  <si>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</si>
  <si>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</si>
  <si>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</si>
  <si>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</si>
  <si>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</si>
  <si>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</si>
  <si>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</si>
  <si>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</si>
  <si>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</si>
  <si>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</si>
  <si>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</si>
  <si>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</si>
  <si>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</si>
  <si>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</si>
  <si>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</si>
  <si>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</si>
  <si>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</si>
  <si>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</si>
  <si>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</si>
  <si>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</si>
  <si>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</si>
  <si>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</si>
  <si>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</si>
  <si>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</si>
  <si>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</si>
  <si>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</si>
  <si>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</si>
  <si>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</si>
  <si>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</si>
  <si>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</si>
  <si>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</si>
  <si>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</si>
  <si>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</si>
  <si>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</si>
  <si>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</si>
  <si>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</si>
  <si>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</si>
  <si>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</si>
  <si>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</si>
  <si>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</si>
  <si>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</si>
  <si>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</si>
  <si>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</si>
  <si>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</si>
  <si>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</si>
  <si>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</si>
  <si>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</si>
  <si>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</si>
  <si>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</si>
  <si>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</si>
  <si>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</si>
  <si>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</si>
  <si>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</si>
  <si>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</si>
  <si>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</si>
  <si>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</si>
  <si>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</si>
  <si>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</si>
  <si>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</si>
  <si>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</si>
  <si>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</si>
  <si>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</si>
  <si>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</si>
  <si>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</si>
  <si>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</si>
  <si>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</si>
  <si>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</si>
  <si>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</si>
  <si>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</si>
  <si>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</si>
  <si>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</si>
  <si>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</si>
  <si>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</si>
  <si>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</si>
  <si>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</si>
  <si>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</si>
  <si>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</si>
  <si>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</si>
  <si>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</si>
  <si>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</si>
  <si>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</si>
  <si>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</si>
  <si>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</si>
  <si>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</si>
  <si>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</si>
  <si>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</si>
  <si>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</si>
  <si>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</si>
  <si>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</si>
  <si>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</si>
  <si>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</si>
  <si>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</si>
  <si>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</si>
  <si>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</si>
  <si>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</si>
  <si>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</si>
  <si>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</si>
  <si>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</si>
  <si>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</si>
  <si>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</si>
  <si>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</si>
  <si>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</si>
  <si>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</si>
  <si>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</si>
  <si>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</si>
  <si>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</si>
  <si>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</si>
  <si>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</si>
  <si>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</si>
  <si>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</si>
  <si>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</si>
  <si>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</si>
  <si>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</si>
  <si>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</si>
  <si>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</si>
  <si>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</si>
  <si>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</si>
  <si>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</si>
  <si>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</si>
  <si>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</si>
  <si>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</si>
  <si>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</si>
  <si>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</si>
  <si>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</si>
  <si>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</si>
  <si>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</si>
  <si>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</si>
  <si>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</si>
  <si>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</si>
  <si>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</si>
  <si>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</si>
  <si>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</si>
  <si>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</si>
  <si>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</si>
  <si>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</si>
  <si>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</si>
  <si>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</si>
  <si>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</si>
  <si>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</si>
  <si>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</si>
  <si>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</si>
  <si>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</si>
  <si>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</si>
  <si>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</si>
  <si>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</si>
  <si>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</si>
  <si>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</si>
  <si>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</si>
  <si>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</si>
  <si>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</si>
  <si>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</si>
  <si>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</si>
  <si>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</si>
  <si>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</si>
  <si>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</si>
  <si>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</si>
  <si>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</si>
  <si>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</si>
  <si>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</si>
  <si>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</si>
  <si>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</si>
  <si>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</si>
  <si>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</si>
  <si>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</si>
  <si>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</si>
  <si>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</si>
  <si>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</si>
  <si>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</si>
  <si>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</si>
  <si>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</si>
  <si>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</si>
  <si>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</si>
  <si>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</si>
  <si>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</si>
  <si>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</si>
  <si>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</si>
  <si>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</si>
  <si>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</si>
  <si>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</si>
  <si>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</si>
  <si>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</si>
  <si>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</si>
  <si>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</si>
  <si>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</si>
  <si>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</si>
  <si>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</si>
  <si>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</si>
  <si>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</si>
  <si>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</si>
  <si>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</si>
  <si>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</si>
  <si>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</si>
  <si>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</si>
  <si>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</si>
  <si>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</si>
  <si>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</si>
  <si>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</si>
  <si>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</si>
  <si>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</si>
  <si>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</si>
  <si>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</si>
  <si>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</si>
  <si>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</si>
  <si>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</si>
  <si>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</si>
  <si>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</si>
  <si>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</si>
  <si>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</si>
  <si>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</si>
  <si>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</si>
  <si>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</si>
  <si>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</si>
  <si>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</si>
  <si>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</si>
  <si>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</si>
  <si>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</si>
  <si>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</si>
  <si>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</si>
  <si>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</si>
  <si>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</si>
  <si>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</si>
  <si>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</si>
  <si>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</si>
  <si>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</si>
  <si>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</si>
  <si>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</si>
  <si>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</si>
  <si>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</si>
  <si>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</si>
  <si>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</si>
  <si>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</si>
  <si>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</si>
  <si>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</si>
  <si>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</si>
  <si>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</si>
  <si>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</si>
  <si>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</si>
  <si>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</si>
  <si>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</si>
  <si>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</si>
  <si>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</si>
  <si>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</si>
  <si>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</si>
  <si>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</si>
  <si>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</si>
  <si>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</si>
  <si>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</si>
  <si>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</si>
  <si>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</si>
  <si>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</si>
  <si>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</si>
  <si>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</si>
  <si>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</si>
  <si>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</si>
  <si>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</si>
  <si>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</si>
  <si>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</si>
  <si>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</si>
  <si>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</si>
  <si>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</si>
  <si>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</si>
  <si>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</si>
  <si>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</si>
  <si>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</si>
  <si>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</si>
  <si>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</si>
  <si>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</si>
  <si>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</si>
  <si>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</si>
  <si>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</si>
  <si>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</si>
  <si>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</si>
  <si>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</si>
  <si>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</si>
  <si>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</si>
  <si>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</si>
  <si>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</si>
  <si>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</si>
  <si>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</si>
  <si>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</si>
  <si>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</si>
  <si>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</si>
  <si>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</si>
  <si>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</si>
  <si>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</si>
  <si>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</si>
  <si>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</si>
  <si>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</si>
  <si>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</si>
  <si>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</si>
  <si>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</si>
  <si>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</si>
  <si>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</si>
  <si>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</si>
  <si>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</si>
  <si>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</si>
  <si>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</si>
  <si>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</si>
  <si>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</si>
  <si>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</si>
  <si>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</si>
  <si>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</si>
  <si>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</si>
  <si>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</si>
  <si>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</si>
  <si>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</si>
  <si>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</si>
  <si>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</si>
  <si>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</si>
  <si>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</si>
  <si>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</si>
  <si>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</si>
  <si>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</si>
  <si>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</si>
  <si>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</si>
  <si>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</si>
  <si>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</si>
  <si>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</si>
  <si>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</si>
  <si>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</si>
  <si>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</si>
  <si>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</si>
  <si>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</si>
  <si>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</si>
  <si>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</si>
  <si>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</si>
  <si>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</si>
  <si>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</si>
  <si>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</si>
  <si>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</si>
  <si>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</si>
  <si>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</si>
  <si>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</si>
  <si>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</si>
  <si>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</si>
  <si>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</si>
  <si>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</si>
  <si>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</si>
  <si>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</si>
  <si>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</si>
  <si>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</si>
  <si>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</si>
  <si>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</si>
  <si>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</si>
  <si>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</si>
  <si>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</si>
  <si>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</si>
  <si>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</si>
  <si>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</si>
  <si>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</si>
  <si>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</si>
  <si>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</si>
  <si>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</si>
  <si>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</si>
  <si>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</si>
  <si>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</si>
  <si>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</si>
  <si>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</si>
  <si>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</si>
  <si>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</si>
  <si>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</si>
  <si>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</si>
  <si>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</si>
  <si>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</si>
  <si>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</si>
  <si>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</si>
  <si>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</si>
  <si>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</si>
  <si>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</si>
  <si>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</si>
  <si>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</si>
  <si>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</si>
  <si>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</si>
  <si>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</si>
  <si>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</si>
  <si>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</si>
  <si>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</si>
  <si>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</si>
  <si>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</si>
  <si>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</si>
  <si>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</si>
  <si>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</si>
  <si>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</si>
  <si>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</si>
  <si>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</si>
  <si>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</si>
  <si>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</si>
  <si>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</si>
  <si>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</si>
  <si>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</si>
  <si>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</si>
  <si>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</si>
  <si>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</si>
  <si>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</si>
  <si>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</si>
  <si>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</si>
  <si>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</si>
  <si>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</si>
  <si>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</si>
  <si>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</si>
  <si>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</si>
  <si>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</si>
  <si>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</si>
  <si>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</si>
  <si>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</si>
  <si>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</si>
  <si>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</si>
  <si>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</si>
  <si>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</si>
  <si>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</si>
  <si>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</si>
  <si>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</si>
  <si>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</si>
  <si>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</si>
  <si>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</si>
  <si>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</si>
  <si>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</si>
  <si>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</si>
  <si>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</si>
  <si>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</si>
  <si>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</si>
  <si>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</si>
  <si>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</si>
  <si>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</si>
  <si>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</si>
  <si>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</si>
  <si>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</si>
  <si>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</si>
  <si>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</si>
  <si>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</si>
  <si>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</si>
  <si>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</si>
  <si>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</si>
  <si>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</si>
  <si>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</si>
  <si>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</si>
  <si>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</si>
  <si>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</si>
  <si>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</si>
  <si>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</si>
  <si>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</si>
  <si>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</si>
  <si>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</si>
  <si>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</si>
  <si>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</si>
  <si>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</si>
  <si>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</si>
  <si>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</si>
  <si>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</si>
  <si>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</si>
  <si>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</si>
  <si>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</si>
  <si>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</si>
  <si>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</si>
  <si>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</si>
  <si>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</si>
  <si>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</si>
  <si>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</si>
  <si>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</si>
  <si>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</si>
  <si>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</si>
  <si>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</si>
  <si>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</si>
  <si>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</si>
  <si>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</si>
  <si>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</si>
  <si>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</si>
  <si>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</si>
  <si>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</si>
  <si>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</si>
  <si>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</si>
  <si>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</si>
  <si>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</si>
  <si>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</si>
  <si>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</si>
  <si>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</si>
  <si>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</si>
  <si>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</si>
  <si>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</si>
  <si>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</si>
  <si>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</si>
  <si>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</si>
  <si>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</si>
  <si>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</si>
  <si>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</si>
  <si>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</si>
  <si>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</si>
  <si>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</si>
  <si>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</si>
  <si>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</si>
  <si>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</si>
  <si>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</si>
  <si>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</si>
  <si>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</si>
  <si>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</si>
  <si>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</si>
  <si>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</si>
  <si>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</si>
  <si>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</si>
  <si>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</si>
  <si>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</si>
  <si>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</si>
  <si>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</si>
  <si>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</si>
  <si>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</si>
  <si>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</si>
  <si>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</si>
  <si>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</si>
  <si>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</si>
  <si>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</si>
  <si>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</si>
  <si>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</si>
  <si>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</si>
  <si>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</si>
  <si>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</si>
  <si>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</si>
  <si>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</si>
  <si>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</si>
  <si>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</si>
  <si>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</si>
  <si>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</si>
  <si>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</si>
  <si>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</si>
  <si>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</si>
  <si>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</si>
  <si>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</si>
  <si>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</si>
  <si>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</si>
  <si>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</si>
  <si>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</si>
  <si>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</si>
  <si>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</si>
  <si>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</si>
  <si>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</si>
  <si>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</si>
  <si>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</si>
  <si>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</si>
  <si>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</si>
  <si>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</si>
  <si>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</si>
  <si>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</si>
  <si>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</si>
  <si>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</si>
  <si>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</si>
  <si>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</si>
  <si>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</si>
  <si>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</si>
  <si>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</si>
  <si>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</si>
  <si>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</si>
  <si>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</si>
  <si>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</si>
  <si>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</si>
  <si>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</si>
  <si>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</si>
  <si>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</si>
  <si>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</si>
  <si>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</si>
  <si>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</si>
  <si>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</si>
  <si>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</si>
  <si>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</si>
  <si>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</si>
  <si>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</si>
  <si>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</si>
  <si>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</si>
  <si>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</si>
  <si>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</si>
  <si>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</si>
  <si>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</si>
  <si>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</si>
  <si>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</si>
  <si>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</si>
  <si>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</si>
  <si>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</si>
  <si>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</si>
  <si>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</si>
  <si>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</si>
  <si>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</si>
  <si>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</si>
  <si>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</si>
  <si>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</si>
  <si>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</si>
  <si>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</si>
  <si>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</si>
  <si>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</si>
  <si>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</si>
  <si>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</si>
  <si>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</si>
  <si>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</si>
  <si>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</si>
  <si>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</si>
  <si>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</si>
  <si>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</si>
  <si>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</si>
  <si>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</si>
  <si>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</si>
  <si>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</si>
  <si>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</si>
  <si>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</si>
  <si>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</si>
  <si>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</si>
  <si>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</si>
  <si>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</si>
  <si>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</si>
  <si>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</si>
  <si>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</si>
  <si>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</si>
  <si>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</si>
  <si>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</si>
  <si>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</si>
  <si>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</si>
  <si>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</si>
  <si>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</si>
  <si>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</si>
  <si>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</si>
  <si>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</si>
  <si>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</si>
  <si>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</si>
  <si>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</si>
  <si>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</si>
  <si>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</si>
  <si>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</si>
  <si>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</si>
  <si>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</si>
  <si>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</si>
  <si>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</si>
  <si>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</si>
  <si>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</si>
  <si>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</si>
  <si>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</si>
  <si>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</si>
  <si>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</si>
  <si>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</si>
  <si>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</si>
  <si>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</si>
  <si>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</si>
  <si>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</si>
  <si>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</si>
  <si>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</si>
  <si>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</si>
  <si>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</si>
  <si>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</si>
  <si>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</si>
  <si>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</si>
  <si>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</si>
  <si>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</si>
  <si>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</si>
  <si>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</si>
  <si>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</si>
  <si>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</si>
  <si>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</si>
  <si>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</si>
  <si>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</si>
  <si>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</si>
  <si>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</si>
  <si>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</si>
  <si>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</si>
  <si>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</si>
  <si>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</si>
  <si>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</si>
  <si>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</si>
  <si>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</si>
  <si>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</si>
  <si>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</si>
  <si>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</si>
  <si>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</si>
  <si>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</si>
  <si>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</si>
  <si>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</si>
  <si>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</si>
  <si>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</si>
  <si>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</si>
  <si>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</si>
  <si>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</si>
  <si>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</si>
  <si>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</si>
  <si>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</si>
  <si>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</si>
  <si>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</si>
  <si>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</si>
  <si>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</si>
  <si>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</si>
  <si>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</si>
  <si>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</si>
  <si>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</si>
  <si>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</si>
  <si>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</si>
  <si>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</si>
  <si>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</si>
  <si>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</si>
  <si>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</si>
  <si>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</si>
  <si>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</si>
  <si>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</si>
  <si>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</si>
  <si>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</si>
  <si>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</si>
  <si>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</si>
  <si>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</si>
  <si>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</si>
  <si>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</si>
  <si>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</si>
  <si>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</si>
  <si>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</si>
  <si>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</si>
  <si>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</si>
  <si>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</si>
  <si>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</si>
  <si>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</si>
  <si>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</si>
  <si>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</si>
  <si>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</si>
  <si>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</si>
  <si>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</si>
  <si>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</si>
  <si>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</si>
  <si>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</si>
  <si>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</si>
  <si>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</si>
  <si>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</si>
  <si>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</si>
  <si>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</si>
  <si>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</si>
  <si>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</si>
  <si>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</si>
  <si>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</si>
  <si>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</si>
  <si>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</si>
  <si>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</si>
  <si>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</si>
  <si>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</si>
  <si>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</si>
  <si>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</si>
  <si>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</si>
  <si>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</si>
  <si>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</si>
  <si>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</si>
  <si>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</si>
  <si>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</si>
  <si>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</si>
  <si>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</si>
  <si>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</si>
  <si>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</si>
  <si>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</si>
  <si>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</si>
  <si>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</si>
  <si>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</si>
  <si>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</si>
  <si>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</si>
  <si>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</si>
  <si>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</si>
  <si>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</si>
  <si>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</si>
  <si>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</si>
  <si>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</si>
  <si>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</si>
  <si>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</si>
  <si>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</si>
  <si>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</si>
  <si>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</si>
  <si>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</si>
  <si>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</si>
  <si>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</si>
  <si>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</si>
  <si>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</si>
  <si>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</si>
  <si>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</si>
  <si>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</si>
  <si>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</si>
  <si>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</si>
  <si>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</si>
  <si>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</si>
  <si>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</si>
  <si>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</si>
  <si>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</si>
  <si>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</si>
  <si>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</si>
  <si>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</si>
  <si>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</si>
  <si>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</si>
  <si>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</si>
  <si>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</si>
  <si>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</si>
  <si>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</si>
  <si>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</si>
  <si>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</si>
  <si>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</si>
  <si>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</si>
  <si>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</si>
  <si>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</si>
  <si>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</si>
  <si>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</si>
  <si>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</si>
  <si>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</si>
  <si>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</si>
  <si>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</si>
  <si>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</si>
  <si>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</si>
  <si>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</si>
  <si>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</si>
  <si>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</si>
  <si>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</si>
  <si>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</si>
  <si>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</si>
  <si>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</si>
  <si>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</si>
  <si>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</si>
  <si>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</si>
  <si>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</si>
  <si>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</si>
  <si>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</si>
  <si>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</si>
  <si>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</si>
  <si>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</si>
  <si>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</si>
  <si>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</si>
  <si>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</si>
  <si>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</si>
  <si>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</si>
  <si>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</si>
  <si>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</si>
  <si>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</si>
  <si>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</si>
  <si>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</si>
  <si>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</si>
  <si>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</si>
  <si>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</si>
  <si>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</si>
  <si>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</si>
  <si>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</si>
  <si>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</si>
  <si>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</si>
  <si>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</si>
  <si>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</si>
  <si>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</si>
  <si>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</si>
  <si>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</si>
  <si>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</si>
  <si>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</si>
  <si>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</si>
  <si>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</si>
  <si>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</si>
  <si>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</si>
  <si>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</si>
  <si>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</si>
  <si>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</si>
  <si>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</si>
  <si>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</si>
  <si>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</si>
  <si>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</si>
  <si>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</si>
  <si>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</si>
  <si>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</si>
  <si>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</si>
  <si>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</si>
  <si>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</si>
  <si>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</si>
  <si>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</si>
  <si>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</si>
  <si>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</si>
  <si>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</si>
  <si>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</si>
  <si>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</si>
  <si>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</si>
  <si>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</si>
  <si>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</si>
  <si>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</si>
  <si>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</si>
  <si>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</si>
  <si>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</si>
  <si>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</si>
  <si>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</si>
  <si>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</si>
  <si>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</si>
  <si>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</si>
  <si>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</si>
  <si>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</si>
  <si>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</si>
  <si>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</si>
  <si>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</si>
  <si>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</si>
  <si>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</si>
  <si>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</si>
  <si>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</si>
  <si>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</si>
  <si>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</si>
  <si>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</si>
  <si>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</si>
  <si>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</si>
  <si>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</si>
  <si>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</si>
  <si>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</si>
  <si>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</si>
  <si>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</si>
  <si>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</si>
  <si>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</si>
  <si>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</si>
  <si>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</si>
  <si>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</si>
  <si>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</si>
  <si>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</si>
  <si>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</si>
  <si>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</si>
  <si>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</si>
  <si>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</si>
  <si>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</si>
  <si>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</si>
  <si>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</si>
  <si>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</si>
  <si>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</si>
  <si>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</si>
  <si>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</si>
  <si>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</si>
  <si>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</si>
  <si>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</si>
  <si>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</si>
  <si>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</si>
  <si>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</si>
  <si>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</si>
  <si>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</si>
  <si>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</si>
  <si>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</si>
  <si>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</si>
  <si>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</si>
  <si>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</si>
  <si>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</si>
  <si>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</si>
  <si>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</si>
  <si>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</si>
  <si>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</si>
  <si>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</si>
  <si>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</si>
  <si>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</si>
  <si>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</si>
  <si>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</si>
  <si>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</si>
  <si>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</si>
  <si>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</si>
  <si>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</si>
  <si>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</si>
  <si>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</si>
  <si>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</si>
  <si>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</si>
  <si>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</si>
  <si>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</si>
  <si>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</si>
  <si>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</si>
  <si>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</si>
  <si>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</si>
  <si>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</si>
  <si>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</si>
  <si>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</si>
  <si>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</si>
  <si>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</si>
  <si>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</si>
  <si>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</si>
  <si>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</si>
  <si>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</si>
  <si>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</si>
  <si>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</si>
  <si>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</si>
  <si>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</si>
  <si>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</si>
  <si>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</si>
  <si>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</si>
  <si>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</si>
  <si>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</si>
  <si>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</si>
  <si>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</si>
  <si>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</si>
  <si>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</si>
  <si>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</si>
  <si>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</si>
  <si>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</si>
  <si>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</si>
  <si>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</si>
  <si>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</si>
  <si>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</si>
  <si>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</si>
  <si>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</si>
  <si>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</si>
  <si>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</si>
  <si>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</si>
  <si>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</si>
  <si>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</si>
  <si>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</si>
  <si>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</si>
  <si>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</si>
  <si>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</si>
  <si>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</si>
  <si>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</si>
  <si>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</si>
  <si>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</si>
  <si>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</si>
  <si>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</si>
  <si>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</si>
  <si>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</si>
  <si>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</si>
  <si>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</si>
  <si>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</si>
  <si>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</si>
  <si>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</si>
  <si>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</si>
  <si>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</si>
  <si>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</si>
  <si>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</si>
  <si>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</si>
  <si>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</si>
  <si>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</si>
  <si>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</si>
  <si>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</si>
  <si>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</si>
  <si>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</si>
  <si>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</si>
  <si>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</si>
  <si>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</si>
  <si>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</si>
  <si>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</si>
  <si>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</si>
  <si>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</si>
  <si>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</si>
  <si>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</si>
  <si>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</si>
  <si>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</si>
  <si>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</si>
  <si>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</si>
  <si>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</si>
  <si>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</si>
  <si>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</si>
  <si>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</si>
  <si>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</si>
  <si>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</si>
  <si>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</si>
  <si>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</si>
  <si>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</si>
  <si>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</si>
  <si>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</si>
  <si>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</si>
  <si>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</si>
  <si>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</si>
  <si>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</si>
  <si>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</si>
  <si>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</si>
  <si>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</si>
  <si>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</si>
  <si>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</si>
  <si>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</si>
  <si>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</si>
  <si>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</si>
  <si>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</si>
  <si>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</si>
  <si>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</si>
  <si>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</si>
  <si>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</si>
  <si>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</si>
  <si>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</si>
  <si>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</si>
  <si>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</si>
  <si>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</si>
  <si>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</si>
  <si>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</si>
  <si>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</si>
  <si>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</si>
  <si>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</si>
  <si>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</si>
  <si>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</si>
  <si>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</si>
  <si>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</si>
  <si>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</si>
  <si>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</si>
  <si>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</si>
  <si>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</si>
  <si>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</si>
  <si>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</si>
  <si>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</si>
  <si>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</si>
  <si>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</si>
  <si>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</si>
  <si>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</si>
  <si>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</si>
  <si>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</si>
  <si>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</si>
  <si>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</si>
  <si>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</si>
  <si>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</si>
  <si>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</si>
  <si>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</si>
  <si>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</si>
  <si>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</si>
  <si>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</si>
  <si>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</si>
  <si>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</si>
  <si>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</si>
  <si>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</si>
  <si>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</si>
  <si>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</si>
  <si>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</si>
  <si>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</si>
  <si>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</si>
  <si>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</si>
  <si>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</si>
  <si>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</si>
  <si>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</si>
  <si>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</si>
  <si>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</si>
  <si>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</si>
  <si>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</si>
  <si>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</si>
  <si>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</si>
  <si>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</si>
  <si>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</si>
  <si>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</si>
  <si>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</si>
  <si>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</si>
  <si>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</si>
  <si>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</si>
  <si>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</si>
  <si>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</si>
  <si>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</si>
  <si>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</si>
  <si>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</si>
  <si>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</si>
  <si>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</si>
  <si>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</si>
  <si>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</si>
  <si>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</si>
  <si>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</si>
  <si>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</si>
  <si>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</si>
  <si>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</si>
  <si>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</si>
  <si>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</si>
  <si>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</si>
  <si>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</si>
  <si>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</si>
  <si>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</si>
  <si>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</si>
  <si>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</si>
  <si>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</si>
  <si>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</si>
  <si>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</si>
  <si>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</si>
  <si>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</si>
  <si>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</si>
  <si>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</si>
  <si>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</si>
  <si>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</si>
  <si>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</si>
  <si>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</si>
  <si>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</si>
  <si>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</si>
  <si>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</si>
  <si>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</si>
  <si>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</si>
  <si>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</si>
  <si>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</si>
  <si>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</si>
  <si>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</si>
  <si>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</si>
  <si>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</si>
  <si>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</si>
  <si>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</si>
  <si>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</si>
  <si>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</si>
  <si>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</si>
  <si>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</si>
  <si>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</si>
  <si>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</si>
  <si>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</si>
  <si>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</si>
  <si>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</si>
  <si>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</si>
  <si>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</si>
  <si>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</si>
  <si>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</si>
  <si>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</si>
  <si>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</si>
  <si>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</si>
  <si>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</si>
  <si>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</si>
  <si>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</si>
  <si>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</si>
  <si>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</si>
  <si>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</si>
  <si>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</si>
  <si>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</si>
  <si>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</si>
  <si>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</si>
  <si>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</si>
  <si>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</si>
  <si>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</si>
  <si>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</si>
  <si>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</si>
  <si>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</si>
  <si>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</si>
  <si>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</si>
  <si>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</si>
  <si>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</si>
  <si>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</si>
  <si>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</si>
  <si>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</si>
  <si>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</si>
  <si>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</si>
  <si>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</si>
  <si>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</si>
  <si>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</si>
  <si>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</si>
  <si>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</si>
  <si>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</si>
  <si>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</si>
  <si>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</si>
  <si>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</si>
  <si>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</si>
  <si>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</si>
  <si>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</si>
  <si>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</si>
  <si>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</si>
  <si>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</si>
  <si>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</si>
  <si>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</si>
  <si>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</si>
  <si>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</si>
  <si>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</si>
  <si>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</si>
  <si>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</si>
  <si>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</si>
  <si>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</si>
  <si>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</si>
  <si>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</si>
  <si>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</si>
  <si>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</si>
  <si>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</si>
  <si>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</si>
  <si>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</si>
  <si>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</si>
  <si>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</si>
  <si>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</si>
  <si>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</si>
  <si>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</si>
  <si>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</si>
  <si>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</si>
  <si>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</si>
  <si>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</si>
  <si>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</si>
  <si>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</si>
  <si>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</si>
  <si>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</si>
  <si>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</si>
  <si>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</si>
  <si>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</si>
  <si>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</si>
  <si>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</si>
  <si>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</si>
  <si>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</si>
  <si>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</si>
  <si>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</si>
  <si>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</si>
  <si>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</si>
  <si>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</si>
  <si>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</si>
  <si>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</si>
  <si>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</si>
  <si>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</si>
  <si>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</si>
  <si>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</si>
  <si>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</si>
  <si>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</si>
  <si>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</si>
  <si>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</si>
  <si>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</si>
  <si>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</si>
  <si>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</si>
  <si>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</si>
  <si>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</si>
  <si>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</si>
  <si>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</si>
  <si>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</si>
  <si>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</si>
  <si>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</si>
  <si>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</si>
  <si>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</si>
  <si>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</si>
  <si>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</si>
  <si>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</si>
  <si>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</si>
  <si>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</si>
  <si>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</si>
  <si>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</si>
  <si>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</si>
  <si>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</si>
  <si>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</si>
  <si>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</si>
  <si>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</si>
  <si>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</si>
  <si>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</si>
  <si>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</si>
  <si>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</si>
  <si>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</si>
  <si>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</si>
  <si>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</si>
  <si>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</si>
  <si>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</si>
  <si>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</si>
  <si>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</si>
  <si>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</si>
  <si>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</si>
  <si>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</si>
  <si>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</si>
  <si>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</si>
  <si>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</si>
  <si>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</si>
  <si>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</si>
  <si>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</si>
  <si>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</si>
  <si>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</si>
  <si>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</si>
  <si>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</si>
  <si>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</si>
  <si>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</si>
  <si>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</si>
  <si>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</si>
  <si>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</si>
  <si>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</si>
  <si>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</si>
  <si>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</si>
  <si>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</si>
  <si>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</si>
  <si>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</si>
  <si>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</si>
  <si>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</si>
  <si>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</si>
  <si>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</si>
  <si>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</si>
  <si>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</si>
  <si>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</si>
  <si>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</si>
  <si>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</si>
  <si>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</si>
  <si>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</si>
  <si>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</si>
  <si>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</si>
  <si>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</si>
  <si>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</si>
  <si>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</si>
  <si>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</si>
  <si>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</si>
  <si>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</si>
  <si>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</si>
  <si>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</si>
  <si>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</si>
  <si>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</si>
  <si>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</si>
  <si>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</si>
  <si>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</si>
  <si>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</si>
  <si>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</si>
  <si>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</si>
  <si>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</si>
  <si>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</si>
  <si>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</si>
  <si>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</si>
  <si>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</si>
  <si>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</si>
  <si>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</si>
  <si>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</si>
  <si>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</si>
  <si>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</si>
  <si>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</si>
  <si>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</si>
  <si>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</si>
  <si>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</si>
  <si>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</si>
  <si>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</si>
  <si>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</si>
  <si>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</si>
  <si>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</si>
  <si>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</si>
  <si>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</si>
  <si>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</si>
  <si>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</si>
  <si>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</si>
  <si>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</si>
  <si>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</si>
  <si>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</si>
  <si>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</si>
  <si>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</si>
  <si>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</si>
  <si>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</si>
  <si>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</si>
  <si>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</si>
  <si>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</si>
  <si>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</si>
  <si>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</si>
  <si>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</si>
  <si>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</si>
  <si>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</si>
  <si>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</si>
  <si>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</si>
  <si>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</si>
  <si>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</si>
  <si>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</si>
  <si>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</si>
  <si>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</si>
  <si>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</si>
  <si>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</si>
  <si>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</si>
  <si>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</si>
  <si>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</si>
  <si>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</si>
  <si>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</si>
  <si>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</si>
  <si>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</si>
  <si>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</si>
  <si>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</si>
  <si>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</si>
  <si>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</si>
  <si>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</si>
  <si>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</si>
  <si>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</si>
  <si>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</si>
  <si>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</si>
  <si>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</si>
  <si>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</si>
  <si>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</si>
  <si>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</si>
  <si>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</si>
  <si>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</si>
  <si>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</si>
  <si>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</si>
  <si>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</si>
  <si>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</si>
  <si>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</si>
  <si>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</si>
  <si>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</si>
  <si>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</si>
  <si>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</si>
  <si>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</si>
  <si>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</si>
  <si>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</si>
  <si>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</si>
  <si>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</si>
  <si>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</si>
  <si>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</si>
  <si>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</si>
  <si>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</si>
  <si>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</si>
  <si>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</si>
  <si>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</si>
  <si>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</si>
  <si>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</si>
  <si>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</si>
  <si>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</si>
  <si>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</si>
  <si>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</si>
  <si>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</si>
  <si>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</si>
  <si>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</si>
  <si>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</si>
  <si>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</si>
  <si>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</si>
  <si>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</si>
  <si>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</si>
  <si>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</si>
  <si>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</si>
  <si>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</si>
  <si>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</si>
  <si>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</si>
  <si>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</si>
  <si>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</si>
  <si>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</si>
  <si>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</si>
  <si>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</si>
  <si>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</si>
  <si>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</si>
  <si>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</si>
  <si>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</si>
  <si>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</si>
  <si>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</si>
  <si>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</si>
  <si>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</si>
  <si>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</si>
  <si>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</si>
  <si>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</si>
  <si>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</si>
  <si>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</si>
  <si>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</si>
  <si>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</si>
  <si>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</si>
  <si>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</si>
  <si>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</si>
  <si>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</si>
  <si>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</si>
  <si>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</si>
  <si>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</si>
  <si>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</si>
  <si>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</si>
  <si>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</si>
  <si>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</si>
  <si>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</si>
  <si>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</si>
  <si>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</si>
  <si>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</si>
  <si>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</si>
  <si>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</si>
  <si>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</si>
  <si>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</si>
  <si>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</si>
  <si>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</si>
  <si>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</si>
  <si>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</si>
  <si>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</si>
  <si>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</si>
  <si>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</si>
  <si>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</si>
  <si>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</si>
  <si>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</si>
  <si>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</si>
  <si>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</si>
  <si>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</si>
  <si>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</si>
  <si>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</si>
  <si>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</si>
  <si>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</si>
  <si>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</si>
  <si>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</si>
  <si>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</si>
  <si>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</si>
  <si>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</si>
  <si>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</si>
  <si>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</si>
  <si>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</si>
  <si>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</si>
  <si>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</si>
  <si>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</si>
  <si>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</si>
  <si>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</si>
  <si>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</si>
  <si>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</si>
  <si>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</si>
  <si>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</si>
  <si>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</si>
  <si>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</si>
  <si>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</si>
  <si>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</si>
  <si>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</si>
  <si>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</si>
  <si>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</si>
  <si>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</si>
  <si>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</si>
  <si>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</si>
  <si>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</si>
  <si>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</si>
  <si>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</si>
  <si>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</si>
  <si>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</si>
  <si>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</si>
  <si>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</si>
  <si>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</si>
  <si>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</si>
  <si>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</si>
  <si>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</si>
  <si>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</si>
  <si>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</si>
  <si>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</si>
  <si>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</si>
  <si>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</si>
  <si>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</si>
  <si>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</si>
  <si>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</si>
  <si>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</si>
  <si>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</si>
  <si>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</si>
  <si>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</si>
  <si>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</si>
  <si>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</si>
  <si>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</si>
  <si>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</si>
  <si>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</si>
  <si>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</si>
  <si>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</si>
  <si>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</si>
  <si>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</si>
  <si>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</si>
  <si>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</si>
  <si>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</si>
  <si>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</si>
  <si>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</si>
  <si>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</si>
  <si>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</si>
  <si>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</si>
  <si>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</si>
  <si>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</si>
  <si>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</si>
  <si>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</si>
  <si>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</si>
  <si>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</si>
  <si>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</si>
  <si>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</si>
  <si>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</si>
  <si>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</si>
  <si>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</si>
  <si>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</si>
  <si>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</si>
  <si>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</si>
  <si>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</si>
  <si>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</si>
  <si>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</si>
  <si>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</si>
  <si>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</si>
  <si>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</si>
  <si>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</si>
  <si>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</si>
  <si>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</si>
  <si>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</si>
  <si>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</si>
  <si>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</si>
  <si>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</si>
  <si>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</si>
  <si>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</si>
  <si>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</si>
  <si>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</si>
  <si>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</si>
  <si>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</si>
  <si>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</si>
  <si>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</si>
  <si>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</si>
  <si>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</si>
  <si>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</si>
  <si>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</si>
  <si>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</si>
  <si>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</si>
  <si>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</si>
  <si>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</si>
  <si>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</si>
  <si>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</si>
  <si>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</si>
  <si>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</si>
  <si>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</si>
  <si>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</si>
  <si>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</si>
  <si>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</si>
  <si>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</si>
  <si>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</si>
  <si>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</si>
  <si>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</si>
  <si>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</si>
  <si>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</si>
  <si>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</si>
  <si>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</si>
  <si>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</si>
  <si>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</si>
  <si>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</si>
  <si>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</si>
  <si>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</si>
  <si>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</si>
  <si>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</si>
  <si>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</si>
  <si>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</si>
  <si>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</si>
  <si>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</si>
  <si>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</si>
  <si>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</si>
  <si>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</si>
  <si>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</si>
  <si>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</si>
  <si>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</si>
  <si>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</si>
  <si>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</si>
  <si>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</si>
  <si>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</si>
  <si>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</si>
  <si>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</si>
  <si>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</si>
  <si>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</si>
  <si>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</si>
  <si>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</si>
  <si>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</si>
  <si>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</si>
  <si>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</si>
  <si>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</si>
  <si>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</si>
  <si>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</si>
  <si>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</si>
  <si>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</si>
  <si>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</si>
  <si>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</si>
  <si>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</si>
  <si>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</si>
  <si>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</si>
  <si>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</si>
  <si>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</si>
  <si>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</si>
  <si>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</si>
  <si>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</si>
  <si>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</si>
  <si>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</si>
  <si>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</si>
  <si>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</si>
  <si>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</si>
  <si>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</si>
  <si>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</si>
  <si>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</si>
  <si>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</si>
  <si>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</si>
  <si>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</si>
  <si>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</si>
  <si>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</si>
  <si>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</si>
  <si>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</si>
  <si>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</si>
  <si>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</si>
  <si>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</si>
  <si>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</si>
  <si>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</si>
  <si>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</si>
  <si>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</si>
  <si>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</si>
  <si>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</si>
  <si>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</si>
  <si>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</si>
  <si>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</si>
  <si>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</si>
  <si>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</si>
  <si>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</si>
  <si>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</si>
  <si>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</si>
  <si>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</si>
  <si>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</si>
  <si>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</si>
  <si>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</si>
  <si>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</si>
  <si>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</si>
  <si>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</si>
  <si>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</si>
  <si>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</si>
  <si>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</si>
  <si>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</si>
  <si>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</si>
  <si>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</si>
  <si>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</si>
  <si>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</si>
  <si>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</si>
  <si>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</si>
  <si>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</si>
  <si>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</si>
  <si>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</si>
  <si>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</si>
  <si>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</si>
  <si>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</si>
  <si>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</si>
  <si>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</si>
  <si>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</si>
  <si>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</si>
  <si>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</si>
  <si>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</si>
  <si>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</si>
  <si>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</si>
  <si>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</si>
  <si>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</si>
  <si>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</si>
  <si>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</si>
  <si>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</si>
  <si>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</si>
  <si>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</si>
  <si>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</si>
  <si>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</si>
  <si>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</si>
  <si>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</si>
  <si>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</si>
  <si>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</si>
  <si>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</si>
  <si>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</si>
  <si>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</si>
  <si>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</si>
  <si>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</si>
  <si>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</si>
  <si>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</si>
  <si>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</si>
  <si>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</si>
  <si>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</si>
  <si>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</si>
  <si>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</si>
  <si>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</si>
  <si>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</si>
  <si>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</si>
  <si>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</si>
  <si>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</si>
  <si>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</si>
  <si>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</si>
  <si>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</si>
  <si>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</si>
  <si>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</si>
  <si>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</si>
  <si>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</si>
  <si>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</si>
  <si>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</si>
  <si>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</si>
  <si>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</si>
  <si>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</si>
  <si>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</si>
  <si>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</si>
  <si>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</si>
  <si>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</si>
  <si>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</si>
  <si>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</si>
  <si>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</si>
  <si>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</si>
  <si>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</si>
  <si>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</si>
  <si>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</si>
  <si>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</si>
  <si>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</si>
  <si>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</si>
  <si>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</si>
  <si>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</si>
  <si>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</si>
  <si>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</si>
  <si>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</si>
  <si>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</si>
  <si>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</si>
  <si>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</si>
  <si>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</si>
  <si>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</si>
  <si>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</si>
  <si>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</si>
  <si>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</si>
  <si>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</si>
  <si>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</si>
  <si>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</si>
  <si>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</si>
  <si>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</si>
  <si>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</si>
  <si>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</si>
  <si>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</si>
  <si>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</si>
  <si>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</si>
  <si>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</si>
  <si>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</si>
  <si>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</si>
  <si>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</si>
  <si>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</si>
  <si>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</si>
  <si>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</si>
  <si>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</si>
  <si>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</si>
  <si>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</si>
  <si>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</si>
  <si>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</si>
  <si>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</si>
  <si>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</si>
  <si>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</si>
  <si>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</si>
  <si>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</si>
  <si>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</si>
  <si>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</si>
  <si>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</si>
  <si>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</si>
  <si>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</si>
  <si>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</si>
  <si>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</si>
  <si>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</si>
  <si>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</si>
  <si>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</si>
  <si>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</si>
  <si>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</si>
  <si>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</si>
  <si>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</si>
  <si>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</si>
  <si>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</si>
  <si>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</si>
  <si>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</si>
  <si>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</si>
  <si>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</si>
  <si>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</si>
  <si>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</si>
  <si>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</si>
  <si>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</si>
  <si>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</si>
  <si>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</si>
  <si>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</si>
  <si>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</si>
  <si>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</si>
  <si>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</si>
  <si>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</si>
  <si>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</si>
  <si>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</si>
  <si>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</si>
  <si>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</si>
  <si>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</si>
  <si>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</si>
  <si>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</si>
  <si>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</si>
  <si>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</si>
  <si>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</si>
  <si>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</si>
  <si>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</si>
  <si>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</si>
  <si>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</si>
  <si>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</si>
  <si>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</si>
  <si>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</si>
  <si>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</si>
  <si>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</si>
  <si>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</si>
  <si>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</si>
  <si>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</si>
  <si>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</si>
  <si>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</si>
  <si>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</si>
  <si>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</si>
  <si>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</si>
  <si>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</si>
  <si>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</si>
  <si>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</si>
  <si>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</si>
  <si>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</si>
  <si>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</si>
  <si>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</si>
  <si>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</si>
  <si>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</si>
  <si>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</si>
  <si>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</si>
  <si>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</si>
  <si>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</si>
  <si>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</si>
  <si>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</si>
  <si>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</si>
  <si>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</si>
  <si>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</si>
  <si>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</si>
  <si>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</si>
  <si>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</si>
  <si>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</si>
  <si>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</si>
  <si>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</si>
  <si>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</si>
  <si>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</si>
  <si>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</si>
  <si>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</si>
  <si>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</si>
  <si>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</si>
  <si>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</si>
  <si>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</si>
  <si>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</si>
  <si>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</si>
  <si>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</si>
  <si>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</si>
  <si>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</si>
  <si>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</si>
  <si>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</si>
  <si>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</si>
  <si>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</si>
  <si>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</si>
  <si>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</si>
  <si>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</si>
  <si>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</si>
  <si>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</si>
  <si>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</si>
  <si>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</si>
  <si>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</si>
  <si>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</si>
  <si>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</si>
  <si>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</si>
  <si>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</si>
  <si>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</si>
  <si>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</si>
  <si>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</si>
  <si>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</si>
  <si>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</si>
  <si>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</si>
  <si>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</si>
  <si>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</si>
  <si>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</si>
  <si>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</si>
  <si>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</si>
  <si>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</si>
  <si>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</si>
  <si>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</si>
  <si>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</si>
  <si>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</si>
  <si>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</si>
  <si>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</si>
  <si>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</si>
  <si>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</si>
  <si>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</si>
  <si>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</si>
  <si>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</si>
  <si>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</si>
  <si>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</si>
  <si>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</si>
  <si>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</si>
  <si>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</si>
  <si>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</si>
  <si>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</si>
  <si>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</si>
  <si>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</si>
  <si>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</si>
  <si>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</si>
  <si>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</si>
  <si>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</si>
  <si>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</si>
  <si>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</si>
  <si>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</si>
  <si>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</si>
  <si>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</si>
  <si>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</si>
  <si>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</si>
  <si>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</si>
  <si>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</si>
  <si>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</si>
  <si>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</si>
  <si>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</si>
  <si>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</si>
  <si>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</si>
  <si>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</si>
  <si>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</si>
  <si>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</si>
  <si>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</si>
  <si>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</si>
  <si>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</si>
  <si>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</si>
  <si>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</si>
  <si>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</si>
  <si>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</si>
  <si>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</si>
  <si>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</si>
  <si>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</si>
  <si>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</si>
  <si>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</si>
  <si>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</si>
  <si>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</si>
  <si>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</si>
  <si>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</si>
  <si>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</si>
  <si>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</si>
  <si>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</si>
  <si>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</si>
  <si>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</si>
  <si>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</si>
  <si>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</si>
  <si>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</si>
  <si>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</si>
  <si>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</si>
  <si>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</si>
  <si>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</si>
  <si>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</si>
  <si>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</si>
  <si>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</si>
  <si>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</si>
  <si>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</si>
  <si>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</si>
  <si>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</si>
  <si>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</si>
  <si>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</si>
  <si>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</si>
  <si>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</si>
  <si>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</si>
  <si>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</si>
  <si>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</si>
  <si>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</si>
  <si>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</si>
  <si>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</si>
  <si>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</si>
  <si>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</si>
  <si>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</si>
  <si>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</si>
  <si>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</si>
  <si>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</si>
  <si>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</si>
  <si>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</si>
  <si>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</si>
  <si>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</si>
  <si>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</si>
  <si>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</si>
  <si>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</si>
  <si>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</si>
  <si>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</si>
  <si>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</si>
  <si>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</si>
  <si>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</si>
  <si>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</si>
  <si>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</si>
  <si>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</si>
  <si>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</si>
  <si>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</si>
  <si>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</si>
  <si>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</si>
  <si>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</si>
  <si>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</si>
  <si>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</si>
  <si>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</si>
  <si>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</si>
  <si>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</si>
  <si>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</si>
  <si>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</si>
  <si>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</si>
  <si>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</si>
  <si>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</si>
  <si>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</si>
  <si>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</si>
  <si>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</si>
  <si>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</si>
  <si>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</si>
  <si>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</si>
  <si>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</si>
  <si>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</si>
  <si>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</si>
  <si>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</si>
  <si>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</si>
  <si>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</si>
  <si>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</si>
  <si>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</si>
  <si>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</si>
  <si>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</si>
  <si>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</si>
  <si>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</si>
  <si>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</si>
  <si>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</si>
  <si>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</si>
  <si>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</si>
  <si>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</si>
  <si>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</si>
  <si>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</si>
  <si>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</si>
  <si>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</si>
  <si>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</si>
  <si>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</si>
  <si>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</si>
  <si>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</si>
  <si>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</si>
  <si>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</si>
  <si>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</si>
  <si>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</si>
  <si>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</si>
  <si>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</si>
  <si>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</si>
  <si>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</si>
  <si>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</si>
  <si>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</si>
  <si>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</si>
  <si>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</si>
  <si>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</si>
  <si>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</si>
  <si>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</si>
  <si>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</si>
  <si>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</si>
  <si>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</si>
  <si>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</si>
  <si>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</si>
  <si>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</si>
  <si>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</si>
  <si>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</si>
  <si>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</si>
  <si>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</si>
  <si>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</si>
  <si>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</si>
  <si>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</si>
  <si>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</si>
  <si>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</si>
  <si>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</si>
  <si>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</si>
  <si>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</si>
  <si>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</si>
  <si>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</si>
  <si>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</si>
  <si>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</si>
  <si>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</si>
  <si>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</si>
  <si>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</si>
  <si>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</si>
  <si>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</si>
  <si>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</si>
  <si>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</si>
  <si>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</si>
  <si>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</si>
  <si>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</si>
  <si>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</si>
  <si>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</si>
  <si>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</si>
  <si>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</si>
  <si>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</si>
  <si>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</si>
  <si>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</si>
  <si>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</si>
  <si>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</si>
  <si>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</si>
  <si>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</si>
  <si>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</si>
  <si>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</si>
  <si>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</si>
  <si>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</si>
  <si>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</si>
  <si>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</si>
  <si>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</si>
  <si>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</si>
  <si>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</si>
  <si>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</si>
  <si>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</si>
  <si>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</si>
  <si>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</si>
  <si>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</si>
  <si>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</si>
  <si>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</si>
  <si>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</si>
  <si>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</si>
  <si>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</si>
  <si>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</si>
  <si>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</si>
  <si>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</si>
  <si>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</si>
  <si>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</si>
  <si>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</si>
  <si>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</si>
  <si>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</si>
  <si>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</si>
  <si>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</si>
  <si>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</si>
  <si>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</si>
  <si>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</si>
  <si>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</si>
  <si>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</si>
  <si>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</si>
  <si>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</si>
  <si>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</si>
  <si>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</si>
  <si>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</si>
  <si>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</si>
  <si>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</si>
  <si>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</si>
  <si>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</si>
  <si>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</si>
  <si>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</si>
  <si>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</si>
  <si>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</si>
  <si>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</si>
  <si>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</si>
  <si>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</si>
  <si>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</si>
  <si>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</si>
  <si>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</si>
  <si>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</si>
  <si>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</si>
  <si>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</si>
  <si>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</si>
  <si>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</si>
  <si>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</si>
  <si>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</si>
  <si>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</si>
  <si>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</si>
  <si>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</si>
  <si>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</si>
  <si>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</si>
  <si>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</si>
  <si>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</si>
  <si>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</si>
  <si>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</si>
  <si>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</si>
  <si>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</si>
  <si>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</si>
  <si>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</si>
  <si>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</si>
  <si>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</si>
  <si>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</si>
  <si>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</si>
  <si>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</si>
  <si>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</si>
  <si>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</si>
  <si>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</si>
  <si>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</si>
  <si>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</si>
  <si>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</si>
  <si>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</si>
  <si>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</si>
  <si>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</si>
  <si>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</si>
  <si>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</si>
  <si>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</si>
  <si>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</si>
  <si>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</si>
  <si>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</si>
  <si>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</si>
  <si>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</si>
  <si>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</si>
  <si>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</si>
  <si>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</si>
  <si>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</si>
  <si>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</si>
  <si>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</si>
  <si>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</si>
  <si>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</si>
  <si>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</si>
  <si>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</si>
  <si>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</si>
  <si>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</si>
  <si>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</si>
  <si>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</si>
  <si>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</si>
  <si>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</si>
  <si>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</si>
  <si>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</si>
  <si>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</si>
  <si>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</si>
  <si>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</si>
  <si>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</si>
  <si>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</si>
  <si>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</si>
  <si>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</si>
  <si>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</si>
  <si>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</si>
  <si>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</si>
  <si>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</si>
  <si>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</si>
  <si>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</si>
  <si>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</si>
  <si>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</si>
  <si>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</si>
  <si>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</si>
  <si>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</si>
  <si>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</si>
  <si>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</si>
  <si>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</si>
  <si>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</si>
  <si>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</si>
  <si>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</si>
  <si>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</si>
  <si>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</si>
  <si>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</si>
  <si>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</si>
  <si>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</si>
  <si>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</si>
  <si>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</si>
  <si>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</si>
  <si>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</si>
  <si>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</si>
  <si>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</si>
  <si>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</si>
  <si>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</si>
  <si>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</si>
  <si>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</si>
  <si>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</si>
  <si>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</si>
  <si>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</si>
  <si>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</si>
  <si>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</si>
  <si>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</si>
  <si>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</si>
  <si>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</si>
  <si>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</si>
  <si>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</si>
  <si>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</si>
  <si>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</si>
  <si>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</si>
  <si>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</si>
  <si>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</si>
  <si>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</si>
  <si>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</si>
  <si>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</si>
  <si>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</si>
  <si>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</si>
  <si>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</si>
  <si>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</si>
  <si>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</si>
  <si>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</si>
  <si>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</si>
  <si>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</si>
  <si>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</si>
  <si>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</si>
  <si>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</si>
  <si>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</si>
  <si>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</si>
  <si>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</si>
  <si>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</si>
  <si>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</si>
  <si>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</si>
  <si>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</si>
  <si>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</si>
  <si>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</si>
  <si>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</si>
  <si>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</si>
  <si>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</si>
  <si>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</si>
  <si>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</si>
  <si>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</si>
  <si>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</si>
  <si>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</si>
  <si>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</si>
  <si>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</si>
  <si>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</si>
  <si>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</si>
  <si>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</si>
  <si>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</si>
  <si>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</si>
  <si>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</si>
  <si>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</si>
  <si>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</si>
  <si>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</si>
  <si>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</si>
  <si>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</si>
  <si>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</si>
  <si>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</si>
  <si>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</si>
  <si>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</si>
  <si>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</si>
  <si>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</si>
  <si>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</si>
  <si>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</si>
  <si>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</si>
  <si>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</si>
  <si>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</si>
  <si>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</si>
  <si>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</si>
  <si>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</si>
  <si>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</si>
  <si>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</si>
  <si>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</si>
  <si>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</si>
  <si>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</si>
  <si>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</si>
  <si>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</si>
  <si>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</si>
  <si>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</si>
  <si>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</si>
  <si>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</si>
  <si>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</si>
  <si>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</si>
  <si>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</si>
  <si>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</si>
  <si>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</si>
  <si>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</si>
  <si>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</si>
  <si>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</si>
  <si>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</si>
  <si>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</si>
  <si>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</si>
  <si>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</si>
  <si>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</si>
  <si>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</si>
  <si>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</si>
  <si>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</si>
  <si>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</si>
  <si>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</si>
  <si>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</si>
  <si>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</si>
  <si>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</si>
  <si>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</si>
  <si>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</si>
  <si>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</si>
  <si>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</si>
  <si>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</si>
  <si>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</si>
  <si>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</si>
  <si>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</si>
  <si>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</si>
  <si>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</si>
  <si>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</si>
  <si>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</si>
  <si>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</si>
  <si>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</si>
  <si>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</si>
  <si>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</si>
  <si>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</si>
  <si>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</si>
  <si>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</si>
  <si>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</si>
  <si>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</si>
  <si>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</si>
  <si>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</si>
  <si>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</si>
  <si>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</si>
  <si>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</si>
  <si>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</si>
  <si>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</si>
  <si>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</si>
  <si>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</si>
  <si>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</si>
  <si>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</si>
  <si>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</si>
  <si>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</si>
  <si>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</si>
  <si>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</si>
  <si>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</si>
  <si>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</si>
  <si>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</si>
  <si>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</si>
  <si>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</si>
  <si>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</si>
  <si>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</si>
  <si>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</si>
  <si>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</si>
  <si>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</si>
  <si>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</si>
  <si>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</si>
  <si>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</si>
  <si>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</si>
  <si>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</si>
  <si>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</si>
  <si>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</si>
  <si>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</si>
  <si>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</si>
  <si>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</si>
  <si>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</si>
  <si>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</si>
  <si>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</si>
  <si>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</si>
  <si>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</si>
  <si>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</si>
  <si>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</si>
  <si>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</si>
  <si>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</si>
  <si>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</si>
  <si>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</si>
  <si>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</si>
  <si>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</si>
  <si>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</si>
  <si>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</si>
  <si>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</si>
  <si>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</si>
  <si>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</si>
  <si>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</si>
  <si>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</si>
  <si>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</si>
  <si>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</si>
  <si>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</si>
  <si>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</si>
  <si>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</si>
  <si>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</si>
  <si>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</si>
  <si>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</si>
  <si>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</si>
  <si>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</si>
  <si>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</si>
  <si>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</si>
  <si>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</si>
  <si>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</si>
  <si>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</si>
  <si>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</si>
  <si>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</si>
  <si>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</si>
  <si>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</si>
  <si>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</si>
  <si>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</si>
  <si>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</si>
  <si>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</si>
  <si>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</si>
  <si>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</si>
  <si>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</si>
  <si>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</si>
  <si>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</si>
  <si>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</si>
  <si>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</si>
  <si>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</si>
  <si>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</si>
  <si>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</si>
  <si>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</si>
  <si>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</si>
  <si>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</si>
  <si>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</si>
  <si>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</si>
  <si>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</si>
  <si>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</si>
  <si>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</si>
  <si>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</si>
  <si>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</si>
  <si>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</si>
  <si>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</si>
  <si>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</si>
  <si>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</si>
  <si>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</si>
  <si>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</si>
  <si>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</si>
  <si>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</si>
  <si>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</si>
  <si>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</si>
  <si>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</si>
  <si>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</si>
  <si>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</si>
  <si>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</si>
  <si>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</si>
  <si>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</si>
  <si>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</si>
  <si>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</si>
  <si>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</si>
  <si>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</si>
  <si>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</si>
  <si>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</si>
  <si>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</si>
  <si>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</si>
  <si>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</si>
  <si>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</si>
  <si>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</si>
  <si>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</si>
  <si>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</si>
  <si>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</si>
  <si>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</si>
  <si>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</si>
  <si>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</si>
  <si>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</si>
  <si>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</si>
  <si>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</si>
  <si>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</si>
  <si>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</si>
  <si>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</si>
  <si>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</si>
  <si>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</si>
  <si>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</si>
  <si>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</si>
  <si>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</si>
  <si>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</si>
  <si>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</si>
  <si>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</si>
  <si>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</si>
  <si>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</si>
  <si>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</si>
  <si>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</si>
  <si>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</si>
  <si>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</si>
  <si>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</si>
  <si>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</si>
  <si>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</si>
  <si>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</si>
  <si>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</si>
  <si>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</si>
  <si>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</si>
  <si>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</si>
  <si>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</si>
  <si>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</si>
  <si>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</si>
  <si>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</si>
  <si>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</si>
  <si>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</si>
  <si>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</si>
  <si>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</si>
  <si>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</si>
  <si>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</si>
  <si>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</si>
  <si>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</si>
  <si>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</si>
  <si>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</si>
  <si>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</si>
  <si>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</si>
  <si>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</si>
  <si>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</si>
  <si>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</si>
  <si>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</si>
  <si>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</si>
  <si>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</si>
  <si>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</si>
  <si>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</si>
  <si>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</si>
  <si>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</si>
  <si>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</si>
  <si>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</si>
  <si>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</si>
  <si>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</si>
  <si>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</si>
  <si>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</si>
  <si>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</si>
  <si>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</si>
  <si>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</si>
  <si>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</si>
  <si>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</si>
  <si>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</si>
  <si>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</si>
  <si>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</si>
  <si>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</si>
  <si>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</si>
  <si>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</si>
  <si>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</si>
  <si>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</si>
  <si>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</si>
  <si>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</si>
  <si>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</si>
  <si>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</si>
  <si>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</si>
  <si>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</si>
  <si>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</si>
  <si>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</si>
  <si>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</si>
  <si>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</si>
  <si>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</si>
  <si>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</si>
  <si>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</si>
  <si>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</si>
  <si>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</si>
  <si>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</si>
  <si>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</si>
  <si>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</si>
  <si>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</si>
  <si>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</si>
  <si>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</si>
  <si>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</si>
  <si>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</si>
  <si>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</si>
  <si>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</si>
  <si>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</si>
  <si>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</si>
  <si>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</si>
  <si>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</si>
  <si>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</si>
  <si>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</si>
  <si>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</si>
  <si>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</si>
  <si>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</si>
  <si>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</si>
  <si>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</si>
  <si>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</si>
  <si>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</si>
  <si>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</si>
  <si>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</si>
  <si>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</si>
  <si>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</si>
  <si>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</si>
  <si>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</si>
  <si>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</si>
  <si>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</si>
  <si>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</si>
  <si>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</si>
  <si>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</si>
  <si>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</si>
  <si>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</si>
  <si>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</si>
  <si>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</si>
  <si>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</si>
  <si>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</si>
  <si>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</si>
  <si>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</si>
  <si>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</si>
  <si>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</si>
  <si>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</si>
  <si>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</si>
  <si>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</si>
  <si>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</si>
  <si>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</si>
  <si>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</si>
  <si>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</si>
  <si>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</si>
  <si>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</si>
  <si>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</si>
  <si>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</si>
  <si>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</si>
  <si>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</si>
  <si>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</si>
  <si>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</si>
  <si>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</si>
  <si>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</si>
  <si>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</si>
  <si>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</si>
  <si>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</si>
  <si>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</si>
  <si>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</si>
  <si>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</si>
  <si>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</si>
  <si>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</si>
  <si>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</si>
  <si>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</si>
  <si>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</si>
  <si>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</si>
  <si>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</si>
  <si>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</si>
  <si>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</si>
  <si>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</si>
  <si>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</si>
  <si>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</si>
  <si>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</si>
  <si>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</si>
  <si>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</si>
  <si>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</si>
  <si>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</si>
  <si>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</si>
  <si>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</si>
  <si>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</si>
  <si>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</si>
  <si>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</si>
  <si>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</si>
  <si>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</si>
  <si>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</si>
  <si>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</si>
  <si>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</si>
  <si>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</si>
  <si>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</si>
  <si>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</si>
  <si>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</si>
  <si>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</si>
  <si>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</si>
  <si>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</si>
  <si>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</si>
  <si>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</si>
  <si>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</si>
  <si>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</si>
  <si>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</si>
  <si>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</si>
  <si>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</si>
  <si>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</si>
  <si>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</si>
  <si>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</si>
  <si>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</si>
  <si>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</si>
  <si>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</si>
  <si>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</si>
  <si>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</si>
  <si>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</si>
  <si>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</si>
  <si>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</si>
  <si>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</si>
  <si>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</si>
  <si>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</si>
  <si>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</si>
  <si>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</si>
  <si>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</si>
  <si>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</si>
  <si>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</si>
  <si>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</si>
  <si>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</si>
  <si>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</si>
  <si>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</si>
  <si>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</si>
  <si>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</si>
  <si>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</si>
  <si>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</si>
  <si>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</si>
  <si>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</si>
  <si>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</si>
  <si>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</si>
  <si>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</si>
  <si>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</si>
  <si>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</si>
  <si>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</si>
  <si>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</si>
  <si>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</si>
  <si>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</si>
  <si>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</si>
  <si>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</si>
  <si>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</si>
  <si>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</si>
  <si>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</si>
  <si>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</si>
  <si>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</si>
  <si>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</si>
  <si>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</si>
  <si>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</si>
  <si>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</si>
  <si>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</si>
  <si>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</si>
  <si>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</si>
  <si>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</si>
  <si>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</si>
  <si>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</si>
  <si>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</si>
  <si>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</si>
  <si>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</si>
  <si>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</si>
  <si>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</si>
  <si>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</si>
  <si>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</si>
  <si>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</si>
  <si>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</si>
  <si>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</si>
  <si>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</si>
  <si>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</si>
  <si>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</si>
  <si>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</si>
  <si>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</si>
  <si>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</si>
  <si>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</si>
  <si>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</si>
  <si>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</si>
  <si>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</si>
  <si>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</si>
  <si>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</si>
  <si>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</si>
  <si>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</si>
  <si>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</si>
  <si>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</si>
  <si>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</si>
  <si>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</si>
  <si>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</si>
  <si>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</si>
  <si>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</si>
  <si>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</si>
  <si>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</si>
  <si>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</si>
  <si>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</si>
  <si>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</si>
  <si>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</si>
  <si>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</si>
  <si>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</si>
  <si>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</si>
  <si>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</si>
  <si>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</si>
  <si>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</si>
  <si>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</si>
  <si>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</si>
  <si>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</si>
  <si>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</si>
  <si>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</si>
  <si>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</si>
  <si>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</si>
  <si>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</si>
  <si>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</si>
  <si>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</si>
  <si>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</si>
  <si>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</si>
  <si>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</si>
  <si>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</si>
  <si>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</si>
  <si>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</si>
  <si>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</si>
  <si>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</si>
  <si>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</si>
  <si>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</si>
  <si>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</si>
  <si>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</si>
  <si>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</si>
  <si>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</si>
  <si>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</si>
  <si>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</si>
  <si>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</si>
  <si>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</si>
  <si>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</si>
  <si>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</si>
  <si>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</si>
  <si>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</si>
  <si>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</si>
  <si>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</si>
  <si>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</si>
  <si>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</si>
  <si>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</si>
  <si>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</si>
  <si>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</si>
  <si>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</si>
  <si>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</si>
  <si>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</si>
  <si>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</si>
  <si>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</si>
  <si>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</si>
  <si>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</si>
  <si>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</si>
  <si>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</si>
  <si>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</si>
  <si>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</si>
  <si>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</si>
  <si>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</si>
  <si>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</si>
  <si>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</si>
  <si>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</si>
  <si>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</si>
  <si>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</si>
  <si>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</si>
  <si>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</si>
  <si>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</si>
  <si>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</si>
  <si>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</si>
  <si>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</si>
  <si>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</si>
  <si>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</si>
  <si>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</si>
  <si>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</si>
  <si>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</si>
  <si>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</si>
  <si>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</si>
  <si>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</si>
  <si>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</si>
  <si>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</si>
  <si>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</si>
  <si>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</si>
  <si>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</si>
  <si>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</si>
  <si>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</si>
  <si>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</si>
  <si>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</si>
  <si>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</si>
  <si>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</si>
  <si>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</si>
  <si>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</si>
  <si>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</si>
  <si>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</si>
  <si>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</si>
  <si>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</si>
  <si>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</si>
  <si>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</si>
  <si>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</si>
  <si>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</si>
  <si>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</si>
  <si>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</si>
  <si>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</si>
  <si>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</si>
  <si>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</si>
  <si>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</si>
  <si>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</si>
  <si>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</si>
  <si>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</si>
  <si>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</si>
  <si>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</si>
  <si>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</si>
  <si>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</si>
  <si>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</si>
  <si>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</si>
  <si>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</si>
  <si>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</si>
  <si>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</si>
  <si>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</si>
  <si>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</si>
  <si>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</si>
  <si>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</si>
  <si>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</si>
  <si>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</si>
  <si>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</si>
  <si>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</si>
  <si>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</si>
  <si>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</si>
  <si>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</si>
  <si>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</si>
  <si>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</si>
  <si>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</si>
  <si>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</si>
  <si>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</si>
  <si>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</si>
  <si>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</si>
  <si>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</si>
  <si>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</si>
  <si>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</si>
  <si>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</si>
  <si>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</si>
  <si>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</si>
  <si>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</si>
  <si>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</si>
  <si>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</si>
  <si>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</si>
  <si>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</si>
  <si>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</si>
  <si>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</si>
  <si>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</si>
  <si>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</si>
  <si>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</si>
  <si>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</si>
  <si>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</si>
  <si>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</si>
  <si>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</si>
  <si>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</si>
  <si>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</si>
  <si>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</si>
  <si>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</si>
  <si>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</si>
  <si>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</si>
  <si>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</si>
  <si>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</si>
  <si>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</si>
  <si>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</si>
  <si>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</si>
  <si>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</si>
  <si>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</si>
  <si>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</si>
  <si>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</si>
  <si>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</si>
  <si>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</si>
  <si>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</si>
  <si>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</si>
  <si>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</si>
  <si>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</si>
  <si>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</si>
  <si>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</si>
  <si>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</si>
  <si>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</si>
  <si>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</si>
  <si>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</si>
  <si>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</si>
  <si>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</si>
  <si>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</si>
  <si>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</si>
  <si>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</si>
  <si>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</si>
  <si>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</si>
  <si>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</si>
  <si>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</si>
  <si>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</si>
  <si>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</si>
  <si>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</si>
  <si>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</si>
  <si>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</si>
  <si>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</si>
  <si>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</si>
  <si>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</si>
  <si>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</si>
  <si>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</si>
  <si>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</si>
  <si>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</si>
  <si>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</si>
  <si>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</si>
  <si>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</si>
  <si>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</si>
  <si>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</si>
  <si>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</si>
  <si>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</si>
  <si>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</si>
  <si>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</si>
  <si>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</si>
  <si>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</si>
  <si>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</si>
  <si>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</si>
  <si>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</si>
  <si>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</si>
  <si>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</si>
  <si>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</si>
  <si>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</si>
  <si>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</si>
  <si>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</si>
  <si>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</si>
  <si>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</si>
  <si>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</si>
  <si>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</si>
  <si>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</si>
  <si>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</si>
  <si>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</si>
  <si>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</si>
  <si>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</si>
  <si>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</si>
  <si>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</si>
  <si>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</si>
  <si>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</si>
  <si>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</si>
  <si>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</si>
  <si>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</si>
  <si>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</si>
  <si>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</si>
  <si>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</si>
  <si>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</si>
  <si>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</si>
  <si>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</si>
  <si>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</si>
  <si>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</si>
  <si>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</si>
  <si>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</si>
  <si>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</si>
  <si>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</si>
  <si>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</si>
  <si>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</si>
  <si>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</si>
  <si>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</si>
  <si>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</si>
  <si>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</si>
  <si>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</si>
  <si>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</si>
  <si>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</si>
  <si>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</si>
  <si>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</si>
  <si>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</si>
  <si>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</si>
  <si>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</si>
  <si>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</si>
  <si>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</si>
  <si>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</si>
  <si>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</si>
  <si>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</si>
  <si>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</si>
  <si>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</si>
  <si>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</si>
  <si>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</si>
  <si>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</si>
  <si>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</si>
  <si>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</si>
  <si>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</si>
  <si>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</si>
  <si>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</si>
  <si>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</si>
  <si>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</si>
  <si>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</si>
  <si>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</si>
  <si>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</si>
  <si>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</si>
  <si>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</si>
  <si>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</si>
  <si>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</si>
  <si>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</si>
  <si>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</si>
  <si>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</si>
  <si>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</si>
  <si>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</si>
  <si>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</si>
  <si>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</si>
  <si>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</si>
  <si>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</si>
  <si>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</si>
  <si>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</si>
  <si>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</si>
  <si>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</si>
  <si>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</si>
  <si>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</si>
  <si>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</si>
  <si>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</si>
  <si>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</si>
  <si>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</si>
  <si>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</si>
  <si>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</si>
  <si>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</si>
  <si>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</si>
  <si>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</si>
  <si>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</si>
  <si>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</si>
  <si>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</si>
  <si>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</si>
  <si>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</si>
  <si>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</si>
  <si>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</si>
  <si>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</si>
  <si>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</si>
  <si>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</si>
  <si>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</si>
  <si>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</si>
  <si>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</si>
  <si>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</si>
  <si>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</si>
  <si>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</si>
  <si>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</si>
  <si>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</si>
  <si>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</si>
  <si>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</si>
  <si>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</si>
  <si>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</si>
  <si>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</si>
  <si>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</si>
  <si>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</si>
  <si>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</si>
  <si>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</si>
  <si>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</si>
  <si>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</si>
  <si>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</si>
  <si>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</si>
  <si>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</si>
  <si>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</si>
  <si>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</si>
  <si>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</si>
  <si>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</si>
  <si>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</si>
  <si>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</si>
  <si>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</si>
  <si>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</si>
  <si>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</si>
  <si>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</si>
  <si>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</si>
  <si>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</si>
  <si>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</si>
  <si>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</si>
  <si>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</si>
  <si>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</si>
  <si>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</si>
  <si>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</si>
  <si>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</si>
  <si>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</si>
  <si>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</si>
  <si>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</si>
  <si>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</si>
  <si>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</si>
  <si>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</si>
  <si>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</si>
  <si>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</si>
  <si>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</si>
  <si>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</si>
  <si>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</si>
  <si>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</si>
  <si>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</si>
  <si>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</si>
  <si>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</si>
  <si>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</si>
  <si>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</si>
  <si>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</si>
  <si>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</si>
  <si>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</si>
  <si>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</si>
  <si>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</si>
  <si>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</si>
  <si>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</si>
  <si>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</si>
  <si>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</si>
  <si>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</si>
  <si>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</si>
  <si>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</si>
  <si>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</si>
  <si>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</si>
  <si>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</si>
  <si>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</si>
  <si>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</si>
  <si>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</si>
  <si>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</si>
  <si>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</si>
  <si>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</si>
  <si>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</si>
  <si>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</si>
  <si>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</si>
  <si>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</si>
  <si>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</si>
  <si>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</si>
  <si>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</si>
  <si>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</si>
  <si>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</si>
  <si>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</si>
  <si>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</si>
  <si>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</si>
  <si>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</si>
  <si>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</si>
  <si>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</si>
  <si>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</si>
  <si>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</si>
  <si>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</si>
  <si>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</si>
  <si>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</si>
  <si>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</si>
  <si>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</si>
  <si>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</si>
  <si>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</si>
  <si>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</si>
  <si>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</si>
  <si>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</si>
  <si>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</si>
  <si>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</si>
  <si>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</si>
  <si>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</si>
  <si>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</si>
  <si>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</si>
  <si>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</si>
  <si>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</si>
  <si>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</si>
  <si>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</si>
  <si>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</si>
  <si>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</si>
  <si>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</si>
  <si>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</si>
  <si>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</si>
  <si>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</si>
  <si>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</si>
  <si>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</si>
  <si>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</si>
  <si>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</si>
  <si>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</si>
  <si>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</si>
  <si>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</si>
  <si>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</si>
  <si>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</si>
  <si>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</si>
  <si>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</si>
  <si>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</si>
  <si>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</si>
  <si>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</si>
  <si>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</si>
  <si>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</si>
  <si>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</si>
  <si>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</si>
  <si>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</si>
  <si>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</si>
  <si>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</si>
  <si>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</si>
  <si>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</si>
  <si>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</si>
  <si>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</si>
  <si>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</si>
  <si>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</si>
  <si>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</si>
  <si>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</si>
  <si>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</si>
  <si>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</si>
  <si>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</si>
  <si>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</si>
  <si>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</si>
  <si>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</si>
  <si>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</si>
  <si>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</si>
  <si>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</si>
  <si>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</si>
  <si>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</si>
  <si>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</si>
  <si>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</si>
  <si>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</si>
  <si>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</si>
  <si>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</si>
  <si>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</si>
  <si>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</si>
  <si>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</si>
  <si>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</si>
  <si>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</si>
  <si>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</si>
  <si>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</si>
  <si>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</si>
  <si>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</si>
  <si>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</si>
  <si>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</si>
  <si>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</si>
  <si>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</si>
  <si>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</si>
  <si>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</si>
  <si>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</si>
  <si>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</si>
  <si>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</si>
  <si>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</si>
  <si>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</si>
  <si>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</si>
  <si>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</si>
  <si>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</si>
  <si>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</si>
  <si>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</si>
  <si>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</si>
  <si>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</si>
  <si>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</si>
  <si>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</si>
  <si>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</si>
  <si>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</si>
  <si>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</si>
  <si>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</si>
  <si>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</si>
  <si>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</si>
  <si>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</si>
  <si>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</si>
  <si>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</si>
  <si>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</si>
  <si>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</si>
  <si>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</si>
  <si>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</si>
  <si>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</si>
  <si>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</si>
  <si>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</si>
  <si>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</si>
  <si>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</si>
  <si>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</si>
  <si>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</si>
  <si>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</si>
  <si>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</si>
  <si>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</si>
  <si>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</si>
  <si>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</si>
  <si>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</si>
  <si>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</si>
  <si>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</si>
  <si>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</si>
  <si>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</si>
  <si>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</si>
  <si>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</si>
  <si>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</si>
  <si>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</si>
  <si>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</si>
  <si>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</si>
  <si>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</si>
  <si>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</si>
  <si>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</si>
  <si>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</si>
  <si>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</si>
  <si>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</si>
  <si>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</si>
  <si>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</si>
  <si>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</si>
  <si>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</si>
  <si>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</si>
  <si>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</si>
  <si>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</si>
  <si>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</si>
  <si>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</si>
  <si>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</si>
  <si>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</si>
  <si>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</si>
  <si>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</si>
  <si>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</si>
  <si>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</si>
  <si>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</si>
  <si>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</si>
  <si>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</si>
  <si>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</si>
  <si>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</si>
  <si>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</si>
  <si>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</si>
  <si>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</si>
  <si>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</si>
  <si>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</si>
  <si>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</si>
  <si>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</si>
  <si>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</si>
  <si>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</si>
  <si>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</si>
  <si>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</si>
  <si>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</si>
  <si>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</si>
  <si>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</si>
  <si>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</si>
  <si>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</si>
  <si>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</si>
  <si>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</si>
  <si>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</si>
  <si>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</si>
  <si>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</si>
  <si>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</si>
  <si>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</si>
  <si>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</si>
  <si>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</si>
  <si>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</si>
  <si>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</si>
  <si>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</si>
  <si>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</si>
  <si>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</si>
  <si>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</si>
  <si>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</si>
  <si>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</si>
  <si>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</si>
  <si>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</si>
  <si>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</si>
  <si>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</si>
  <si>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</si>
  <si>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</si>
  <si>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</si>
  <si>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</si>
  <si>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</si>
  <si>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</si>
  <si>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</si>
  <si>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</si>
  <si>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</si>
  <si>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</si>
  <si>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</si>
  <si>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</si>
  <si>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</si>
  <si>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</si>
  <si>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</si>
  <si>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</si>
  <si>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</si>
  <si>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</si>
  <si>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</si>
  <si>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</si>
  <si>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</si>
  <si>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</si>
  <si>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</si>
  <si>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</si>
  <si>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</si>
  <si>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</si>
  <si>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</si>
  <si>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</si>
  <si>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</si>
  <si>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</si>
  <si>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</si>
  <si>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</si>
  <si>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</si>
  <si>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</si>
  <si>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</si>
  <si>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</si>
  <si>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</si>
  <si>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</si>
  <si>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</si>
  <si>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</si>
  <si>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</si>
  <si>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</si>
  <si>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</si>
  <si>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</si>
  <si>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</si>
  <si>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</si>
  <si>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</si>
  <si>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</si>
  <si>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</si>
  <si>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</si>
  <si>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</si>
  <si>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</si>
  <si>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</si>
  <si>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</si>
  <si>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</si>
  <si>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</si>
  <si>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</si>
  <si>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</si>
  <si>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</si>
  <si>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</si>
  <si>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</si>
  <si>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</si>
  <si>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</si>
  <si>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</si>
  <si>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</si>
  <si>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</si>
  <si>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</si>
  <si>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</si>
  <si>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</si>
  <si>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</si>
  <si>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</si>
  <si>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</si>
  <si>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</si>
  <si>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</si>
  <si>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</si>
  <si>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</si>
  <si>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</si>
  <si>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</si>
  <si>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</si>
  <si>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</si>
  <si>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</si>
  <si>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</si>
  <si>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</si>
  <si>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</si>
  <si>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</si>
  <si>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</si>
  <si>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</si>
  <si>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</si>
  <si>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</si>
  <si>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</si>
  <si>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</si>
  <si>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</si>
  <si>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</si>
  <si>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</si>
  <si>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</si>
  <si>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</si>
  <si>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</si>
  <si>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</si>
  <si>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</si>
  <si>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</si>
  <si>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</si>
  <si>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</si>
  <si>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</si>
  <si>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</si>
  <si>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</si>
  <si>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</si>
  <si>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</si>
  <si>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</si>
  <si>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</si>
  <si>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</si>
  <si>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</si>
  <si>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</si>
  <si>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</si>
  <si>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</si>
  <si>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</si>
  <si>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</si>
  <si>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</si>
  <si>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</si>
  <si>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</si>
  <si>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</si>
  <si>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</si>
  <si>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</si>
  <si>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</si>
  <si>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</si>
  <si>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</si>
  <si>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</si>
  <si>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</si>
  <si>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</si>
  <si>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</si>
  <si>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</si>
  <si>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</si>
  <si>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</si>
  <si>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</si>
  <si>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</si>
  <si>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</si>
  <si>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</si>
  <si>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</si>
  <si>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</si>
  <si>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</si>
  <si>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</si>
  <si>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</si>
  <si>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</si>
  <si>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</si>
  <si>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</si>
  <si>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</si>
  <si>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</si>
  <si>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</si>
  <si>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</si>
  <si>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</si>
  <si>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</si>
  <si>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</si>
  <si>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</si>
  <si>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</si>
  <si>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</si>
  <si>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</si>
  <si>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</si>
  <si>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</si>
  <si>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</si>
  <si>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</si>
  <si>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</si>
  <si>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</si>
  <si>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</si>
  <si>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</si>
  <si>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</si>
  <si>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</si>
  <si>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</si>
  <si>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</si>
  <si>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</si>
  <si>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</si>
  <si>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</si>
  <si>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</si>
  <si>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</si>
  <si>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</si>
  <si>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</si>
  <si>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</si>
  <si>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</si>
  <si>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</si>
  <si>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</si>
  <si>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</si>
  <si>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</si>
  <si>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</si>
  <si>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</si>
  <si>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</si>
  <si>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</si>
  <si>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</si>
  <si>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</si>
  <si>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</si>
  <si>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</si>
  <si>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</si>
  <si>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</si>
  <si>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</si>
  <si>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</si>
  <si>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</si>
  <si>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</si>
  <si>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</si>
  <si>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</si>
  <si>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</si>
  <si>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</si>
  <si>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</si>
  <si>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</si>
  <si>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</si>
  <si>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</si>
  <si>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</si>
  <si>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</si>
  <si>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</si>
  <si>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</si>
  <si>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</si>
  <si>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</si>
  <si>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</si>
  <si>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</si>
  <si>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</si>
  <si>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</si>
  <si>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</si>
  <si>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</si>
  <si>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</si>
  <si>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</si>
  <si>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</si>
  <si>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</si>
  <si>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</si>
  <si>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</si>
  <si>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</si>
  <si>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</si>
  <si>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</si>
  <si>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</si>
  <si>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</si>
  <si>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</si>
  <si>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</si>
  <si>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</si>
  <si>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</si>
  <si>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</si>
  <si>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</si>
  <si>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</si>
  <si>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</si>
  <si>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</si>
  <si>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</si>
  <si>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</si>
  <si>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</si>
  <si>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</si>
  <si>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</si>
  <si>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</si>
  <si>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</si>
  <si>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</si>
  <si>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</si>
  <si>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</si>
  <si>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</si>
  <si>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</si>
  <si>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</si>
  <si>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</si>
  <si>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</si>
  <si>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</si>
  <si>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</si>
  <si>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</si>
  <si>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</si>
  <si>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</si>
  <si>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</si>
  <si>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</si>
  <si>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</si>
  <si>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</si>
  <si>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</si>
  <si>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</si>
  <si>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</si>
  <si>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</si>
  <si>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</si>
  <si>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</si>
  <si>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</si>
  <si>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</si>
  <si>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</si>
  <si>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</si>
  <si>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</si>
  <si>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</si>
  <si>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</si>
  <si>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</si>
  <si>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</si>
  <si>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</si>
  <si>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</si>
  <si>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</si>
  <si>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</si>
  <si>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</si>
  <si>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</si>
  <si>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</si>
  <si>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</si>
  <si>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</si>
  <si>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</si>
  <si>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</si>
  <si>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</si>
  <si>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</si>
  <si>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</si>
  <si>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</si>
  <si>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</si>
  <si>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</si>
  <si>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</si>
  <si>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</si>
  <si>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</si>
  <si>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</si>
  <si>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</si>
  <si>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</si>
  <si>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</si>
  <si>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</si>
  <si>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</si>
  <si>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</si>
  <si>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</si>
  <si>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</si>
  <si>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</si>
  <si>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</si>
  <si>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</si>
  <si>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</si>
  <si>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</si>
  <si>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</si>
  <si>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</si>
  <si>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</si>
  <si>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</si>
  <si>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</si>
  <si>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</si>
  <si>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</si>
  <si>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</si>
  <si>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</si>
  <si>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</si>
  <si>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</si>
  <si>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</si>
  <si>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</si>
  <si>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</si>
  <si>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</si>
  <si>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</si>
  <si>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</si>
  <si>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</si>
  <si>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</si>
  <si>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</si>
  <si>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</si>
  <si>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</si>
  <si>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</si>
  <si>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</si>
  <si>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</si>
  <si>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</si>
  <si>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</si>
  <si>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</si>
  <si>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</si>
  <si>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</si>
  <si>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</si>
  <si>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</si>
  <si>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</si>
  <si>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</si>
  <si>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</si>
  <si>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</si>
  <si>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</si>
  <si>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</si>
  <si>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</si>
  <si>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</si>
  <si>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</si>
  <si>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</si>
  <si>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</si>
  <si>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</si>
  <si>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</si>
  <si>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</si>
  <si>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</si>
  <si>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</si>
  <si>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</si>
  <si>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</si>
  <si>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</si>
  <si>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</si>
  <si>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</si>
  <si>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</si>
  <si>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</si>
  <si>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</si>
  <si>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</si>
  <si>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</si>
  <si>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</si>
  <si>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</si>
  <si>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</si>
  <si>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</si>
  <si>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</si>
  <si>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</si>
  <si>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</si>
  <si>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</si>
  <si>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</si>
  <si>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</si>
  <si>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</si>
  <si>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</si>
  <si>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</si>
  <si>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</si>
  <si>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</si>
  <si>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</si>
  <si>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</si>
  <si>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</si>
  <si>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</si>
  <si>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</si>
  <si>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</si>
  <si>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</si>
  <si>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</si>
  <si>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</si>
  <si>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</si>
  <si>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</si>
  <si>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</si>
  <si>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</si>
  <si>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</si>
  <si>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</si>
  <si>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</si>
  <si>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</si>
  <si>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</si>
  <si>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</si>
  <si>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</si>
  <si>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</si>
  <si>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</si>
  <si>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</si>
  <si>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</si>
  <si>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</si>
  <si>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</si>
  <si>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</si>
  <si>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</si>
  <si>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</si>
  <si>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</si>
  <si>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</si>
  <si>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</si>
  <si>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</si>
  <si>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</si>
  <si>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</si>
  <si>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</si>
  <si>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</si>
  <si>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</si>
  <si>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</si>
  <si>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</si>
  <si>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</si>
  <si>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</si>
  <si>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</si>
  <si>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</si>
  <si>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</si>
  <si>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</si>
  <si>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</si>
  <si>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</si>
  <si>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</si>
  <si>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</si>
  <si>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</si>
  <si>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</si>
  <si>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</si>
  <si>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</si>
  <si>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</si>
  <si>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</si>
  <si>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</si>
  <si>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</si>
  <si>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</si>
  <si>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</si>
  <si>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</si>
  <si>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</si>
  <si>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</si>
  <si>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</si>
  <si>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</si>
  <si>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</si>
  <si>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</si>
  <si>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</si>
  <si>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</si>
  <si>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</si>
  <si>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</si>
  <si>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</si>
  <si>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</si>
  <si>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</si>
  <si>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</si>
  <si>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</si>
  <si>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</si>
  <si>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</si>
  <si>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</si>
  <si>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</si>
  <si>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</si>
  <si>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</si>
  <si>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</si>
  <si>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</si>
  <si>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</si>
  <si>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</si>
  <si>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</si>
  <si>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</si>
  <si>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</si>
  <si>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</si>
  <si>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</si>
  <si>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</si>
  <si>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</si>
  <si>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</si>
  <si>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</si>
  <si>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</si>
  <si>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</si>
  <si>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</si>
  <si>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</si>
  <si>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</si>
  <si>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</si>
  <si>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</si>
  <si>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</si>
  <si>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</si>
  <si>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</si>
  <si>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</si>
  <si>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</si>
  <si>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</si>
  <si>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</si>
  <si>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</si>
  <si>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</si>
  <si>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</si>
  <si>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</si>
  <si>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</si>
  <si>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</si>
  <si>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</si>
  <si>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</si>
  <si>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</si>
  <si>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</si>
  <si>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</si>
  <si>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</si>
  <si>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</si>
  <si>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</si>
  <si>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</si>
  <si>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</si>
  <si>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</si>
  <si>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</si>
  <si>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</si>
  <si>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</si>
  <si>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</si>
  <si>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</si>
  <si>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</si>
  <si>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</si>
  <si>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</si>
  <si>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</si>
  <si>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</si>
  <si>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</si>
  <si>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</si>
  <si>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</si>
  <si>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</si>
  <si>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</si>
  <si>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</si>
  <si>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</si>
  <si>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</si>
  <si>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</si>
  <si>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</si>
  <si>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</si>
  <si>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</si>
  <si>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</si>
  <si>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</si>
  <si>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</si>
  <si>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</si>
  <si>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</si>
  <si>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</si>
  <si>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</si>
  <si>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</si>
  <si>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</si>
  <si>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</si>
  <si>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</si>
  <si>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</si>
  <si>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</si>
  <si>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</si>
  <si>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</si>
  <si>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</si>
  <si>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</si>
  <si>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</si>
  <si>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</si>
  <si>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</si>
  <si>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</si>
  <si>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</si>
  <si>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</si>
  <si>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</si>
  <si>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</si>
  <si>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</si>
  <si>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</si>
  <si>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</si>
  <si>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</si>
  <si>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</si>
  <si>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</si>
  <si>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</si>
  <si>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</si>
  <si>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</si>
  <si>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</si>
  <si>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</si>
  <si>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</si>
  <si>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</si>
  <si>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</si>
  <si>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</si>
  <si>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</si>
  <si>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</si>
  <si>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</si>
  <si>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</si>
  <si>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</si>
  <si>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</si>
  <si>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</si>
  <si>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</si>
  <si>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</si>
  <si>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</si>
  <si>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</si>
  <si>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</si>
  <si>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</si>
  <si>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</si>
  <si>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</si>
  <si>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</si>
  <si>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</si>
  <si>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</si>
  <si>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</si>
  <si>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</si>
  <si>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</si>
  <si>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</si>
  <si>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</si>
  <si>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</si>
  <si>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</si>
  <si>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</si>
  <si>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</si>
  <si>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</si>
  <si>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</si>
  <si>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</si>
  <si>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</si>
  <si>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</si>
  <si>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</si>
  <si>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</si>
  <si>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</si>
  <si>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</si>
  <si>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</si>
  <si>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</si>
  <si>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</si>
  <si>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</si>
  <si>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</si>
  <si>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</si>
  <si>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</si>
  <si>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</si>
  <si>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</si>
  <si>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</si>
  <si>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</si>
  <si>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</si>
  <si>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</si>
  <si>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</si>
  <si>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</si>
  <si>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</si>
  <si>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</si>
  <si>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</si>
  <si>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</si>
  <si>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</si>
  <si>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</si>
  <si>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</si>
  <si>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</si>
  <si>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</si>
  <si>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</si>
  <si>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</si>
  <si>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</si>
  <si>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</si>
  <si>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</si>
  <si>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</si>
  <si>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</si>
  <si>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</si>
  <si>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</si>
  <si>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</si>
  <si>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</si>
  <si>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</si>
  <si>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</si>
  <si>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</si>
  <si>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</si>
  <si>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</si>
  <si>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</si>
  <si>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</si>
  <si>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</si>
  <si>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</si>
  <si>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</si>
  <si>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</si>
  <si>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</si>
  <si>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</si>
  <si>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</si>
  <si>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</si>
  <si>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</si>
  <si>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</si>
  <si>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</si>
  <si>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</si>
  <si>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</si>
  <si>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</si>
  <si>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</si>
  <si>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</si>
  <si>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</si>
  <si>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</si>
  <si>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</si>
  <si>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</si>
  <si>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</si>
  <si>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</si>
  <si>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</si>
  <si>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</si>
  <si>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</si>
  <si>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</si>
  <si>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</si>
  <si>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</si>
  <si>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</si>
  <si>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</si>
  <si>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</si>
  <si>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</si>
  <si>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</si>
  <si>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</si>
  <si>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</si>
  <si>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</si>
  <si>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</si>
  <si>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</si>
  <si>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</si>
  <si>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</si>
  <si>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</si>
  <si>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</si>
  <si>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</si>
  <si>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</si>
  <si>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</si>
  <si>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</si>
  <si>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</si>
  <si>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</si>
  <si>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</si>
  <si>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</si>
  <si>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</si>
  <si>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</si>
  <si>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</si>
  <si>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</si>
  <si>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</si>
  <si>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</si>
  <si>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</si>
  <si>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</si>
  <si>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</si>
  <si>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</si>
  <si>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</si>
  <si>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</si>
  <si>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</si>
  <si>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</si>
  <si>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</si>
  <si>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</si>
  <si>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</si>
  <si>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</si>
  <si>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</si>
  <si>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</si>
  <si>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</si>
  <si>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</si>
  <si>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</si>
  <si>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</si>
  <si>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</si>
  <si>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</si>
  <si>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</si>
  <si>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</si>
  <si>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</si>
  <si>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</si>
  <si>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</si>
  <si>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</si>
  <si>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</si>
  <si>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</si>
  <si>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</si>
  <si>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</si>
  <si>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</si>
  <si>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</si>
  <si>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</si>
  <si>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</si>
  <si>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</si>
  <si>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</si>
  <si>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</si>
  <si>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</si>
  <si>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</si>
  <si>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</si>
  <si>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</si>
  <si>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</si>
  <si>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</si>
  <si>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</si>
  <si>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</si>
  <si>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</si>
  <si>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</si>
  <si>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</si>
  <si>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</si>
  <si>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</si>
  <si>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</si>
  <si>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</si>
  <si>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</si>
  <si>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</si>
  <si>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</si>
  <si>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</si>
  <si>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</si>
  <si>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</si>
  <si>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</si>
  <si>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</si>
  <si>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</si>
  <si>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</si>
  <si>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</si>
  <si>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</si>
  <si>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</si>
  <si>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</si>
  <si>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</si>
  <si>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</si>
  <si>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</si>
  <si>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</si>
  <si>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</si>
  <si>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</si>
  <si>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</si>
  <si>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</si>
  <si>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</si>
  <si>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</si>
  <si>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</si>
  <si>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</si>
  <si>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</si>
  <si>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</si>
  <si>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</si>
  <si>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</si>
  <si>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</si>
  <si>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</si>
  <si>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</si>
  <si>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</si>
  <si>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</si>
  <si>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</si>
  <si>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</si>
  <si>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</si>
  <si>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</si>
  <si>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</si>
  <si>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</si>
  <si>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</si>
  <si>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</si>
  <si>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</si>
  <si>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</si>
  <si>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</si>
  <si>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</si>
  <si>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</si>
  <si>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</si>
  <si>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</si>
  <si>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</si>
  <si>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</si>
  <si>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</si>
  <si>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</si>
  <si>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</si>
  <si>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</si>
  <si>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</si>
  <si>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</si>
  <si>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</si>
  <si>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</si>
  <si>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</si>
  <si>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</si>
  <si>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</si>
  <si>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</si>
  <si>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</si>
  <si>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</si>
  <si>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</si>
  <si>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</si>
  <si>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</si>
  <si>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</si>
  <si>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</si>
  <si>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</si>
  <si>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</si>
  <si>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</si>
  <si>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</si>
  <si>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</si>
  <si>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</si>
  <si>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</si>
  <si>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</si>
  <si>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</si>
  <si>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</si>
  <si>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</si>
  <si>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</si>
  <si>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</si>
  <si>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</si>
  <si>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</si>
  <si>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</si>
  <si>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</si>
  <si>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</si>
  <si>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</si>
  <si>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</si>
  <si>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</si>
  <si>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</si>
  <si>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</si>
  <si>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</si>
  <si>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</si>
  <si>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</si>
  <si>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</si>
  <si>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</si>
  <si>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</si>
  <si>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</si>
  <si>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</si>
  <si>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</si>
  <si>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</si>
  <si>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</si>
  <si>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</si>
  <si>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</si>
  <si>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</si>
  <si>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</si>
  <si>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</si>
  <si>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</si>
  <si>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</si>
  <si>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</si>
  <si>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</si>
  <si>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</si>
  <si>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</si>
  <si>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</si>
  <si>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</si>
  <si>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</si>
  <si>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</si>
  <si>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</si>
  <si>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</si>
  <si>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</si>
  <si>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</si>
  <si>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</si>
  <si>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</si>
  <si>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</si>
  <si>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</si>
  <si>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</si>
  <si>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</si>
  <si>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</si>
  <si>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</si>
  <si>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</si>
  <si>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</si>
  <si>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</si>
  <si>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</si>
  <si>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</si>
  <si>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</si>
  <si>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</si>
  <si>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</si>
  <si>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</si>
  <si>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</si>
  <si>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</si>
  <si>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</si>
  <si>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</si>
  <si>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</si>
  <si>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</si>
  <si>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</si>
  <si>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</si>
  <si>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</si>
  <si>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</si>
  <si>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</si>
  <si>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</si>
  <si>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</si>
  <si>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</si>
  <si>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</si>
  <si>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</si>
  <si>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</si>
  <si>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</si>
  <si>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</si>
  <si>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</si>
  <si>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</si>
  <si>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</si>
  <si>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</si>
  <si>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</si>
  <si>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</si>
  <si>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</si>
  <si>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</si>
  <si>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</si>
  <si>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</si>
  <si>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</si>
  <si>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</si>
  <si>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</si>
  <si>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</si>
  <si>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</si>
  <si>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</si>
  <si>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</si>
  <si>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</si>
  <si>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</si>
  <si>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</si>
  <si>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</si>
  <si>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</si>
  <si>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</si>
  <si>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</si>
  <si>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</si>
  <si>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</si>
  <si>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</si>
  <si>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</si>
  <si>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</si>
  <si>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</si>
  <si>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</si>
  <si>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</si>
  <si>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</si>
  <si>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</si>
  <si>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</si>
  <si>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</si>
  <si>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</si>
  <si>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</si>
  <si>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</si>
  <si>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</si>
  <si>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</si>
  <si>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</si>
  <si>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</si>
  <si>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</si>
  <si>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</si>
  <si>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</si>
  <si>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</si>
  <si>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</si>
  <si>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</si>
  <si>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</si>
  <si>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</si>
  <si>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</si>
  <si>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</si>
  <si>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</si>
  <si>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</si>
  <si>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</si>
  <si>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</si>
  <si>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</si>
  <si>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</si>
  <si>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</si>
  <si>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</si>
  <si>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</si>
  <si>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</si>
  <si>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</si>
  <si>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</si>
  <si>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</si>
  <si>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</si>
  <si>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</si>
  <si>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</si>
  <si>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</si>
  <si>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</si>
  <si>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</si>
  <si>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</si>
  <si>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</si>
  <si>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</si>
  <si>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</si>
  <si>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</si>
  <si>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</si>
  <si>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</si>
  <si>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</si>
  <si>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</si>
  <si>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</si>
  <si>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</si>
  <si>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</si>
  <si>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</si>
  <si>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</si>
  <si>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</si>
  <si>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</si>
  <si>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</si>
  <si>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</si>
  <si>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</si>
  <si>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</si>
  <si>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</si>
  <si>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</si>
  <si>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</si>
  <si>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</si>
  <si>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</si>
  <si>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</si>
  <si>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</si>
  <si>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</si>
  <si>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</si>
  <si>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</si>
  <si>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</si>
  <si>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</si>
  <si>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</si>
  <si>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</si>
  <si>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</si>
  <si>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</si>
  <si>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</si>
  <si>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</si>
  <si>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</si>
  <si>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</si>
  <si>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</si>
  <si>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</si>
  <si>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</si>
  <si>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</si>
  <si>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</si>
  <si>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</si>
  <si>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</si>
  <si>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</si>
  <si>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</si>
  <si>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</si>
  <si>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</si>
  <si>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</si>
  <si>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</si>
  <si>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</si>
  <si>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</si>
  <si>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</si>
  <si>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</si>
  <si>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</si>
  <si>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</si>
  <si>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</si>
  <si>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</si>
  <si>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</si>
  <si>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</si>
  <si>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</si>
  <si>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</si>
  <si>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</si>
  <si>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</si>
  <si>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</si>
  <si>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</si>
  <si>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</si>
  <si>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</si>
  <si>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</si>
  <si>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</si>
  <si>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</si>
  <si>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</si>
  <si>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</si>
  <si>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</si>
  <si>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</si>
  <si>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</si>
  <si>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</si>
  <si>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</si>
  <si>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</si>
  <si>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</si>
  <si>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</si>
  <si>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</si>
  <si>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</si>
  <si>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</si>
  <si>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</si>
  <si>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</si>
  <si>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</si>
  <si>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</si>
  <si>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</si>
  <si>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</si>
  <si>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</si>
  <si>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</si>
  <si>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</si>
  <si>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</si>
  <si>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</si>
  <si>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</si>
  <si>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</si>
  <si>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</si>
  <si>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</si>
  <si>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</si>
  <si>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</si>
  <si>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</si>
  <si>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</si>
  <si>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</si>
  <si>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</si>
  <si>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</si>
  <si>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</si>
  <si>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</si>
  <si>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</si>
  <si>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</si>
  <si>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</si>
  <si>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</si>
  <si>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</si>
  <si>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</si>
  <si>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</si>
  <si>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</si>
  <si>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</si>
  <si>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</si>
  <si>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</si>
  <si>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</si>
  <si>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</si>
  <si>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</si>
  <si>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</si>
  <si>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</si>
  <si>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</si>
  <si>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</si>
  <si>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</si>
  <si>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</si>
  <si>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</si>
  <si>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</si>
  <si>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</si>
  <si>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</si>
  <si>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</si>
  <si>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</si>
  <si>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</si>
  <si>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</si>
  <si>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</si>
  <si>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</si>
  <si>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</si>
  <si>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</si>
  <si>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</si>
  <si>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</si>
  <si>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</si>
  <si>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</si>
  <si>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</si>
  <si>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</si>
  <si>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</si>
  <si>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</si>
  <si>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</si>
  <si>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</si>
  <si>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</si>
  <si>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</si>
  <si>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</si>
  <si>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</si>
  <si>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</si>
  <si>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</si>
  <si>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</si>
  <si>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</si>
  <si>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</si>
  <si>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</si>
  <si>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</si>
  <si>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</si>
  <si>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</si>
  <si>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</si>
  <si>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</si>
  <si>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</si>
  <si>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</si>
  <si>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</si>
  <si>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</si>
  <si>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</si>
  <si>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</si>
  <si>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</si>
  <si>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</si>
  <si>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</si>
  <si>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</si>
  <si>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</si>
  <si>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</si>
  <si>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</si>
  <si>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</si>
  <si>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</si>
  <si>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</si>
  <si>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</si>
  <si>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</si>
  <si>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</si>
  <si>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</si>
  <si>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</si>
  <si>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</si>
  <si>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</si>
  <si>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</si>
  <si>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</si>
  <si>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</si>
  <si>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</si>
  <si>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</si>
  <si>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</si>
  <si>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</si>
  <si>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</si>
  <si>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</si>
  <si>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</si>
  <si>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</si>
  <si>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</si>
  <si>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</si>
  <si>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</si>
  <si>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</si>
  <si>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</si>
  <si>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</si>
  <si>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</si>
  <si>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</si>
  <si>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</si>
  <si>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</si>
  <si>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</si>
  <si>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</si>
  <si>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</si>
  <si>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</si>
  <si>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</si>
  <si>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</si>
  <si>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</si>
  <si>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</si>
  <si>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</si>
  <si>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</si>
  <si>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</si>
  <si>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</si>
  <si>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</si>
  <si>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</si>
  <si>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</si>
  <si>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</si>
  <si>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</si>
  <si>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</si>
  <si>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</si>
  <si>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</si>
  <si>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</si>
  <si>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</si>
  <si>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</si>
  <si>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</si>
  <si>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</si>
  <si>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</si>
  <si>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</si>
  <si>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</si>
  <si>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</si>
  <si>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</si>
  <si>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</si>
  <si>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</si>
  <si>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</si>
  <si>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</si>
  <si>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</si>
  <si>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</si>
  <si>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</si>
  <si>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</si>
  <si>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</si>
  <si>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</si>
  <si>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</si>
  <si>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</si>
  <si>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</si>
  <si>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</si>
  <si>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</si>
  <si>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</si>
  <si>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</si>
  <si>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</si>
  <si>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</si>
  <si>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</si>
  <si>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</si>
  <si>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</si>
  <si>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</si>
  <si>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</si>
  <si>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</si>
  <si>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</si>
  <si>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</si>
  <si>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</si>
  <si>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</si>
  <si>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</si>
  <si>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</si>
  <si>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</si>
  <si>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</si>
  <si>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</si>
  <si>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</si>
  <si>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</si>
  <si>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</si>
  <si>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</si>
  <si>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</si>
  <si>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</si>
  <si>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</si>
  <si>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</si>
  <si>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</si>
  <si>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</si>
  <si>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</si>
  <si>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</si>
  <si>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</si>
  <si>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</si>
  <si>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</si>
  <si>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</si>
  <si>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</si>
  <si>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</si>
  <si>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</si>
  <si>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</si>
  <si>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</si>
  <si>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</si>
  <si>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</si>
  <si>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</si>
  <si>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</si>
  <si>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</si>
  <si>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</si>
  <si>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</si>
  <si>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</si>
  <si>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</si>
  <si>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</si>
  <si>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</si>
  <si>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</si>
  <si>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</si>
  <si>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</si>
  <si>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</si>
  <si>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</si>
  <si>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</si>
  <si>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</si>
  <si>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</si>
  <si>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</si>
  <si>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</si>
  <si>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</si>
  <si>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</si>
  <si>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</si>
  <si>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</si>
  <si>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</si>
  <si>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</si>
  <si>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</si>
  <si>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</si>
  <si>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</si>
  <si>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</si>
  <si>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</si>
  <si>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</si>
  <si>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</si>
  <si>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</si>
  <si>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</si>
  <si>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</si>
  <si>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</si>
  <si>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</si>
  <si>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</si>
  <si>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</si>
  <si>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</si>
  <si>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</si>
  <si>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</si>
  <si>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</si>
  <si>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</si>
  <si>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</si>
  <si>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</si>
  <si>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</si>
  <si>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</si>
  <si>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</si>
  <si>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</si>
  <si>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</si>
  <si>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</si>
  <si>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</si>
  <si>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</si>
  <si>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</si>
  <si>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</si>
  <si>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</si>
  <si>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</si>
  <si>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</si>
  <si>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</si>
  <si>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</si>
  <si>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</si>
  <si>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</si>
  <si>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</si>
  <si>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</si>
  <si>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</si>
  <si>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</si>
  <si>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</si>
  <si>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</si>
  <si>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</si>
  <si>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</si>
  <si>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</si>
  <si>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</si>
  <si>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</si>
  <si>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</si>
  <si>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</si>
  <si>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</si>
  <si>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</si>
  <si>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</si>
  <si>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</si>
  <si>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</si>
  <si>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</si>
  <si>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</si>
  <si>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</si>
  <si>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</si>
  <si>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</si>
  <si>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</si>
  <si>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</si>
  <si>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</si>
  <si>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</si>
  <si>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</si>
  <si>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</si>
  <si>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</si>
  <si>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</si>
  <si>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</si>
  <si>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</si>
  <si>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</si>
  <si>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</si>
  <si>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</si>
  <si>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</si>
  <si>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</si>
  <si>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</si>
  <si>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</si>
  <si>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</si>
  <si>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</si>
  <si>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</si>
  <si>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</si>
  <si>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</si>
  <si>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</si>
  <si>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</si>
  <si>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</si>
  <si>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</si>
  <si>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</si>
  <si>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</si>
  <si>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</si>
  <si>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</si>
  <si>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</si>
  <si>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</si>
  <si>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</si>
  <si>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</si>
  <si>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</si>
  <si>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</si>
  <si>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</si>
  <si>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</si>
  <si>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</si>
  <si>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</si>
  <si>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</si>
  <si>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</si>
  <si>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</si>
  <si>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</si>
  <si>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</si>
  <si>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</si>
  <si>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</si>
  <si>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</si>
  <si>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</si>
  <si>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</si>
  <si>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</si>
  <si>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</si>
  <si>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</si>
  <si>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</si>
  <si>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</si>
  <si>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</si>
  <si>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</si>
  <si>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</si>
  <si>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</si>
  <si>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</si>
  <si>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</si>
  <si>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</si>
  <si>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</si>
  <si>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</si>
  <si>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</si>
  <si>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</si>
  <si>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</si>
  <si>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</si>
  <si>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</si>
  <si>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</si>
  <si>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</si>
  <si>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</si>
  <si>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</si>
  <si>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</si>
  <si>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</si>
  <si>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</si>
  <si>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</si>
  <si>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</si>
  <si>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</si>
  <si>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</si>
  <si>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</si>
  <si>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</si>
  <si>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</si>
  <si>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</si>
  <si>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</si>
  <si>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</si>
  <si>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</si>
  <si>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</si>
  <si>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</si>
  <si>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</si>
  <si>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</si>
  <si>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</si>
  <si>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</si>
  <si>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</si>
  <si>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</si>
  <si>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</si>
  <si>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</si>
  <si>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</si>
  <si>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</si>
  <si>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</si>
  <si>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</si>
  <si>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</si>
  <si>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</si>
  <si>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</si>
  <si>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</si>
  <si>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</si>
  <si>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</si>
  <si>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</si>
  <si>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</si>
  <si>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</si>
  <si>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</si>
  <si>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</si>
  <si>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</si>
  <si>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</si>
  <si>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</si>
  <si>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</si>
  <si>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</si>
  <si>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</si>
  <si>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</si>
  <si>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</si>
  <si>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</si>
  <si>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</si>
  <si>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</si>
  <si>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</si>
  <si>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</si>
  <si>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</si>
  <si>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</si>
  <si>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</si>
  <si>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</si>
  <si>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</si>
  <si>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</si>
  <si>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</si>
  <si>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</si>
  <si>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</si>
  <si>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</si>
  <si>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</si>
  <si>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</si>
  <si>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</si>
  <si>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</si>
  <si>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</si>
  <si>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</si>
  <si>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</si>
  <si>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</si>
  <si>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</si>
  <si>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</si>
  <si>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</si>
  <si>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</si>
  <si>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</si>
  <si>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</si>
  <si>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</si>
  <si>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</si>
  <si>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</si>
  <si>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</si>
  <si>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</si>
  <si>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</si>
  <si>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</si>
  <si>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</si>
  <si>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</si>
  <si>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</si>
  <si>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</si>
  <si>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</si>
  <si>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</si>
  <si>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</si>
  <si>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</si>
  <si>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</si>
  <si>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</si>
  <si>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</si>
  <si>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</si>
  <si>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</si>
  <si>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</si>
  <si>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</si>
  <si>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</si>
  <si>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</si>
  <si>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</si>
  <si>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</si>
  <si>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</si>
  <si>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</si>
  <si>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</si>
  <si>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</si>
  <si>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</si>
  <si>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</si>
  <si>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</si>
  <si>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</si>
  <si>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</si>
  <si>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</si>
  <si>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</si>
  <si>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</si>
  <si>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</si>
  <si>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</si>
  <si>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</si>
  <si>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</si>
  <si>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</si>
  <si>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</si>
  <si>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</si>
  <si>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</si>
  <si>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</si>
  <si>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</si>
  <si>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</si>
  <si>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</si>
  <si>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</si>
  <si>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</si>
  <si>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</si>
  <si>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</si>
  <si>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</si>
  <si>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</si>
  <si>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</si>
  <si>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</si>
  <si>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</si>
  <si>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</si>
  <si>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</si>
  <si>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</si>
  <si>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</si>
  <si>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</si>
  <si>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</si>
  <si>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</si>
  <si>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</si>
  <si>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</si>
  <si>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</si>
  <si>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</si>
  <si>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</si>
  <si>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</si>
  <si>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</si>
  <si>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</si>
  <si>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</si>
  <si>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</si>
  <si>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</si>
  <si>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</si>
  <si>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</si>
  <si>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</si>
  <si>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</si>
  <si>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</si>
  <si>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</si>
  <si>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</si>
  <si>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</si>
  <si>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</si>
  <si>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</si>
  <si>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</si>
  <si>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</si>
  <si>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</si>
  <si>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</si>
  <si>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</si>
  <si>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</si>
  <si>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</si>
  <si>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</si>
  <si>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</si>
  <si>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</si>
  <si>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</si>
  <si>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</si>
  <si>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</si>
  <si>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</si>
  <si>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</si>
  <si>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</si>
  <si>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</si>
  <si>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</si>
  <si>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</si>
  <si>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</si>
  <si>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</si>
  <si>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</si>
  <si>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</si>
  <si>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</si>
  <si>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</si>
  <si>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</si>
  <si>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</si>
  <si>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</si>
  <si>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</si>
  <si>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</si>
  <si>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</si>
  <si>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</si>
  <si>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</si>
  <si>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</si>
  <si>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</si>
  <si>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</si>
  <si>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</si>
  <si>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</si>
  <si>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</si>
  <si>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</si>
  <si>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</si>
  <si>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</si>
  <si>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</si>
  <si>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</si>
  <si>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</si>
  <si>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</si>
  <si>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</si>
  <si>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</si>
  <si>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</si>
  <si>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</si>
  <si>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</si>
  <si>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</si>
  <si>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</si>
  <si>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</si>
  <si>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</si>
  <si>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</si>
  <si>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</si>
  <si>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</si>
  <si>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</si>
  <si>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</si>
  <si>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</si>
  <si>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</si>
  <si>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</si>
  <si>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</si>
  <si>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</si>
  <si>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</si>
  <si>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</si>
  <si>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</si>
  <si>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</si>
  <si>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</si>
  <si>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</si>
  <si>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</si>
  <si>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</si>
  <si>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</si>
  <si>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</si>
  <si>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</si>
  <si>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</si>
  <si>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</si>
  <si>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</si>
  <si>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</si>
  <si>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</si>
  <si>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</si>
  <si>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</si>
  <si>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</si>
  <si>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</si>
  <si>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</si>
  <si>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</si>
  <si>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</si>
  <si>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</si>
  <si>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</si>
  <si>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</si>
  <si>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</si>
  <si>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</si>
  <si>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</si>
  <si>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</si>
  <si>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</si>
  <si>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</si>
  <si>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</si>
  <si>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</si>
  <si>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</si>
  <si>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</si>
  <si>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</si>
  <si>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</si>
  <si>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</si>
  <si>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</si>
  <si>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</si>
  <si>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</si>
  <si>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</si>
  <si>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</si>
  <si>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</si>
  <si>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</si>
  <si>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</si>
  <si>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</si>
  <si>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</si>
  <si>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</si>
  <si>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</si>
  <si>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</si>
  <si>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</si>
  <si>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</si>
  <si>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</si>
  <si>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</si>
  <si>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</si>
  <si>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</si>
  <si>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</si>
  <si>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</si>
  <si>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</si>
  <si>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</si>
  <si>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</si>
  <si>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</si>
  <si>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</si>
  <si>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</si>
  <si>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</si>
  <si>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</si>
  <si>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</si>
  <si>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</si>
  <si>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</si>
  <si>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</si>
  <si>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</si>
  <si>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</si>
  <si>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</si>
  <si>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</si>
  <si>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</si>
  <si>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</si>
  <si>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</si>
  <si>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</si>
  <si>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</si>
  <si>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</si>
  <si>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</si>
  <si>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</si>
  <si>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</si>
  <si>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</si>
  <si>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</si>
  <si>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</si>
  <si>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</si>
  <si>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</si>
  <si>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</si>
  <si>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</si>
  <si>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</si>
  <si>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</si>
  <si>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</si>
  <si>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</si>
  <si>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</si>
  <si>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</si>
  <si>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</si>
  <si>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</si>
  <si>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</si>
  <si>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</si>
  <si>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</si>
  <si>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</si>
  <si>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</si>
  <si>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</si>
  <si>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</si>
  <si>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</si>
  <si>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</si>
  <si>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</si>
  <si>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</si>
  <si>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</si>
  <si>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</si>
  <si>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</si>
  <si>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</si>
  <si>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</si>
  <si>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</si>
  <si>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</si>
  <si>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</si>
  <si>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</si>
  <si>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</si>
  <si>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</si>
  <si>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</si>
  <si>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</si>
  <si>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</si>
  <si>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</si>
  <si>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</si>
  <si>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</si>
  <si>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</si>
  <si>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</si>
  <si>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</si>
  <si>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</si>
  <si>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</si>
  <si>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</si>
  <si>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</si>
  <si>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</si>
  <si>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</si>
  <si>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</si>
  <si>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</si>
  <si>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</si>
  <si>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</si>
  <si>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</si>
  <si>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</si>
  <si>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</si>
  <si>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</si>
  <si>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</si>
  <si>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</si>
  <si>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</si>
  <si>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</si>
  <si>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</si>
  <si>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</si>
  <si>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</si>
  <si>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</si>
  <si>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</si>
  <si>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</si>
  <si>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</si>
  <si>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</si>
  <si>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</si>
  <si>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</si>
  <si>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</si>
  <si>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</si>
  <si>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</si>
  <si>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</si>
  <si>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</si>
  <si>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</si>
  <si>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</si>
  <si>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</si>
  <si>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</si>
  <si>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</si>
  <si>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</si>
  <si>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</si>
  <si>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</si>
  <si>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</si>
  <si>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</si>
  <si>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</si>
  <si>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</si>
  <si>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</si>
  <si>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</si>
  <si>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</si>
  <si>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</si>
  <si>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</si>
  <si>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</si>
  <si>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</si>
  <si>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</si>
  <si>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</si>
  <si>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</si>
  <si>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</si>
  <si>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</si>
  <si>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</si>
  <si>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</si>
  <si>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</si>
  <si>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</si>
  <si>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</si>
  <si>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</si>
  <si>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</si>
  <si>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</si>
  <si>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</si>
  <si>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</si>
  <si>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</si>
  <si>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</si>
  <si>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</si>
  <si>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</si>
  <si>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</si>
  <si>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</si>
  <si>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</si>
  <si>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</si>
  <si>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</si>
  <si>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</si>
  <si>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</si>
  <si>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</si>
  <si>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</si>
  <si>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</si>
  <si>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</si>
  <si>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</si>
  <si>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</si>
  <si>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</si>
  <si>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</si>
  <si>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</si>
  <si>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</si>
  <si>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</si>
  <si>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</si>
  <si>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</si>
  <si>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</si>
  <si>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</si>
  <si>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</si>
  <si>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</si>
  <si>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</si>
  <si>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</si>
  <si>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</si>
  <si>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</si>
  <si>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</si>
  <si>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</si>
  <si>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</si>
  <si>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</si>
  <si>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</si>
  <si>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</si>
  <si>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</si>
  <si>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</si>
  <si>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</si>
  <si>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</si>
  <si>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</si>
  <si>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</si>
  <si>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</si>
  <si>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</si>
  <si>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</si>
  <si>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</si>
  <si>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</si>
  <si>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</si>
  <si>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</si>
  <si>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</si>
  <si>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</si>
  <si>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</si>
  <si>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</si>
  <si>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</si>
  <si>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</si>
  <si>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</si>
  <si>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</si>
  <si>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</si>
  <si>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</si>
  <si>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</si>
  <si>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</si>
  <si>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</si>
  <si>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</si>
  <si>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</si>
  <si>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</si>
  <si>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</si>
  <si>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</si>
  <si>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</si>
  <si>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</si>
  <si>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</si>
  <si>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</si>
  <si>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</si>
  <si>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</si>
  <si>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</si>
  <si>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</si>
  <si>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</si>
  <si>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</si>
  <si>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</si>
  <si>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</si>
  <si>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</si>
  <si>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</si>
  <si>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</si>
  <si>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</si>
  <si>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</si>
  <si>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</si>
  <si>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</si>
  <si>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</si>
  <si>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</si>
  <si>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</si>
  <si>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</si>
  <si>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</si>
  <si>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</si>
  <si>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</si>
  <si>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</si>
  <si>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</si>
  <si>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</si>
  <si>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</si>
  <si>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</si>
  <si>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</si>
  <si>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</si>
  <si>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</si>
  <si>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</si>
  <si>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</si>
  <si>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</si>
  <si>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</si>
  <si>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</si>
  <si>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</si>
  <si>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</si>
  <si>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</si>
  <si>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</si>
  <si>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</si>
  <si>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</si>
  <si>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</si>
  <si>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</si>
  <si>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</si>
  <si>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</si>
  <si>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</si>
  <si>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</si>
  <si>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</si>
  <si>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</si>
  <si>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</si>
  <si>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</si>
  <si>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</si>
  <si>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</si>
  <si>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</si>
  <si>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</si>
  <si>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</si>
  <si>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</si>
  <si>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</si>
  <si>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</si>
  <si>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</si>
  <si>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</si>
  <si>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</si>
  <si>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</si>
  <si>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</si>
  <si>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</si>
  <si>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</si>
  <si>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</si>
  <si>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</si>
  <si>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</si>
  <si>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</si>
  <si>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</si>
  <si>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</si>
  <si>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</si>
  <si>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</si>
  <si>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</si>
  <si>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</si>
  <si>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</si>
  <si>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</si>
  <si>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</si>
  <si>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</si>
  <si>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</si>
  <si>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</si>
  <si>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</si>
  <si>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</si>
  <si>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</si>
  <si>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</si>
  <si>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</si>
  <si>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</si>
  <si>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</si>
  <si>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</si>
  <si>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</si>
  <si>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</si>
  <si>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</si>
  <si>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</si>
  <si>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</si>
  <si>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</si>
  <si>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</si>
  <si>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</si>
  <si>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</si>
  <si>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</si>
  <si>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</si>
  <si>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</si>
  <si>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</si>
  <si>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</si>
  <si>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</si>
  <si>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</si>
  <si>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</si>
  <si>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</si>
  <si>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</si>
  <si>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</si>
  <si>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</si>
  <si>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</si>
  <si>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</si>
  <si>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</si>
  <si>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</si>
  <si>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</si>
  <si>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</si>
  <si>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</si>
  <si>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</si>
  <si>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</si>
  <si>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</si>
  <si>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</si>
  <si>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</si>
  <si>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</si>
  <si>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</si>
  <si>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</si>
  <si>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</si>
  <si>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</si>
  <si>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</si>
  <si>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</si>
  <si>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</si>
  <si>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</si>
  <si>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</si>
  <si>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</si>
  <si>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</si>
  <si>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</si>
  <si>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</si>
  <si>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</si>
  <si>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</si>
  <si>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</si>
  <si>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</si>
  <si>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</si>
  <si>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</si>
  <si>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</si>
  <si>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</si>
  <si>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</si>
  <si>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</si>
  <si>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</si>
  <si>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</si>
  <si>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</si>
  <si>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</si>
  <si>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</si>
  <si>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</si>
  <si>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</si>
  <si>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</si>
  <si>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</si>
  <si>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</si>
  <si>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</si>
  <si>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</si>
  <si>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</si>
  <si>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</si>
  <si>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</si>
  <si>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</si>
  <si>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</si>
  <si>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</si>
  <si>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</si>
  <si>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</si>
  <si>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</si>
  <si>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</si>
  <si>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</si>
  <si>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</si>
  <si>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</si>
  <si>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</si>
  <si>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</si>
  <si>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</si>
  <si>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</si>
  <si>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</si>
  <si>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</si>
  <si>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</si>
  <si>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</si>
  <si>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</si>
  <si>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</si>
  <si>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</si>
  <si>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</si>
  <si>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</si>
  <si>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</si>
  <si>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</si>
  <si>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</si>
  <si>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</si>
  <si>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</si>
  <si>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</si>
  <si>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</si>
  <si>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</si>
  <si>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</si>
  <si>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</si>
  <si>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</si>
  <si>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</si>
  <si>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</si>
  <si>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</si>
  <si>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</si>
  <si>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</si>
  <si>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</si>
  <si>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</si>
  <si>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</si>
  <si>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</si>
  <si>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</si>
  <si>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</si>
  <si>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</si>
  <si>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</si>
  <si>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</si>
  <si>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</si>
  <si>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</si>
  <si>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</si>
  <si>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</si>
  <si>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</si>
  <si>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</si>
  <si>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</si>
  <si>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</si>
  <si>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</si>
  <si>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</si>
  <si>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</si>
  <si>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</si>
  <si>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</si>
  <si>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</si>
  <si>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</si>
  <si>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</si>
  <si>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</si>
  <si>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</si>
  <si>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</si>
  <si>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</si>
  <si>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</si>
  <si>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</si>
  <si>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</si>
  <si>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</si>
  <si>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</si>
  <si>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</si>
  <si>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</si>
  <si>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</si>
  <si>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</si>
  <si>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</si>
  <si>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</si>
  <si>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</si>
  <si>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</si>
  <si>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</si>
  <si>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</si>
  <si>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</si>
  <si>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</si>
  <si>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</si>
  <si>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</si>
  <si>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</si>
  <si>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</si>
  <si>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</si>
  <si>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</si>
  <si>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</si>
  <si>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</si>
  <si>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</si>
  <si>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</si>
  <si>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</si>
  <si>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</si>
  <si>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</si>
  <si>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</si>
  <si>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</si>
  <si>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</si>
  <si>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</si>
  <si>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</si>
  <si>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</si>
  <si>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</si>
  <si>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</si>
  <si>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</si>
  <si>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</si>
  <si>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</si>
  <si>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</si>
  <si>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</si>
  <si>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</si>
  <si>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</si>
  <si>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</si>
  <si>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</si>
  <si>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</si>
  <si>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</si>
  <si>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</si>
  <si>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</si>
  <si>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</si>
  <si>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</si>
  <si>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</si>
  <si>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</si>
  <si>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</si>
  <si>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</si>
  <si>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</si>
  <si>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</si>
  <si>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</si>
  <si>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</si>
  <si>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</si>
  <si>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</si>
  <si>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</si>
  <si>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</si>
  <si>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</si>
  <si>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</si>
  <si>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</si>
  <si>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</si>
  <si>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</si>
  <si>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</si>
  <si>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</si>
  <si>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</si>
  <si>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</si>
  <si>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</si>
  <si>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</si>
  <si>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</si>
  <si>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</si>
  <si>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</si>
  <si>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</si>
  <si>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</si>
  <si>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</si>
  <si>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</si>
  <si>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</si>
  <si>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</si>
  <si>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</si>
  <si>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</si>
  <si>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</si>
  <si>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</si>
  <si>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</si>
  <si>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</si>
  <si>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</si>
  <si>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</si>
  <si>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</si>
  <si>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</si>
  <si>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</si>
  <si>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</si>
  <si>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</si>
  <si>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</si>
  <si>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</si>
  <si>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</si>
  <si>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</si>
  <si>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</si>
  <si>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</si>
  <si>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</si>
  <si>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</si>
  <si>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</si>
  <si>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</si>
  <si>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</si>
  <si>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</si>
  <si>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</si>
  <si>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</si>
  <si>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</si>
  <si>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</si>
  <si>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</si>
  <si>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</si>
  <si>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</si>
  <si>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</si>
  <si>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</si>
  <si>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</si>
  <si>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</si>
  <si>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</si>
  <si>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</si>
  <si>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</si>
  <si>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</si>
  <si>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</si>
  <si>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</si>
  <si>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</si>
  <si>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</si>
  <si>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</si>
  <si>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</si>
  <si>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</si>
  <si>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</si>
  <si>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</si>
  <si>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</si>
  <si>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</si>
  <si>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</si>
  <si>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</si>
  <si>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</si>
  <si>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</si>
  <si>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</si>
  <si>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</si>
  <si>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</si>
  <si>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</si>
  <si>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</si>
  <si>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</si>
  <si>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</si>
  <si>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</si>
  <si>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</si>
  <si>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</si>
  <si>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</si>
  <si>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</si>
  <si>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</si>
  <si>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</si>
  <si>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</si>
  <si>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</si>
  <si>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</si>
  <si>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</si>
  <si>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</si>
  <si>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</si>
  <si>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</si>
  <si>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</si>
  <si>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</si>
  <si>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</si>
  <si>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</si>
  <si>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</si>
  <si>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</si>
  <si>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</si>
  <si>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</si>
  <si>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</si>
  <si>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</si>
  <si>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</si>
  <si>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</si>
  <si>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</si>
  <si>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</si>
  <si>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</si>
  <si>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</si>
  <si>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</si>
  <si>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</si>
  <si>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</si>
  <si>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</si>
  <si>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</si>
  <si>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</si>
  <si>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</si>
  <si>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</si>
  <si>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</si>
  <si>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</si>
  <si>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</si>
  <si>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</si>
  <si>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</si>
  <si>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</si>
  <si>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</si>
  <si>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</si>
  <si>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</si>
  <si>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</si>
  <si>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</si>
  <si>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</si>
  <si>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</si>
  <si>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</si>
  <si>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</si>
  <si>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</si>
  <si>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</si>
  <si>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</si>
  <si>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</si>
  <si>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</si>
  <si>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</si>
  <si>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</si>
  <si>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</si>
  <si>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</si>
  <si>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</si>
  <si>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</si>
  <si>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</si>
  <si>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</si>
  <si>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</si>
  <si>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</si>
  <si>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</si>
  <si>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</si>
  <si>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</si>
  <si>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</si>
  <si>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</si>
  <si>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</si>
  <si>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</si>
  <si>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</si>
  <si>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</si>
  <si>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</si>
  <si>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</si>
  <si>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</si>
  <si>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</si>
  <si>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</si>
  <si>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</si>
  <si>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</si>
  <si>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</si>
  <si>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</si>
  <si>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</si>
  <si>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</si>
  <si>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</si>
  <si>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</si>
  <si>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</si>
  <si>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</si>
  <si>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</si>
  <si>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</si>
  <si>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</si>
  <si>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</si>
  <si>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</si>
  <si>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</si>
  <si>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</si>
  <si>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</si>
  <si>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</si>
  <si>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</si>
  <si>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</si>
  <si>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</si>
  <si>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</si>
  <si>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</si>
  <si>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</si>
  <si>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</si>
  <si>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</si>
  <si>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</si>
  <si>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</si>
  <si>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</si>
  <si>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</si>
  <si>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</si>
  <si>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</si>
  <si>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</si>
  <si>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</si>
  <si>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</si>
  <si>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</si>
  <si>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</si>
  <si>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</si>
  <si>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</si>
  <si>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</si>
  <si>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</si>
  <si>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</si>
  <si>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</si>
  <si>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</si>
  <si>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</si>
  <si>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</si>
  <si>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</si>
  <si>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</si>
  <si>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</si>
  <si>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</si>
  <si>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</si>
  <si>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</si>
  <si>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</si>
  <si>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</si>
  <si>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</si>
  <si>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</si>
  <si>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</si>
  <si>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</si>
  <si>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</si>
  <si>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</si>
  <si>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</si>
  <si>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</si>
  <si>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</si>
  <si>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</si>
  <si>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</si>
  <si>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</si>
  <si>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</si>
  <si>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</si>
  <si>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</si>
  <si>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</si>
  <si>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</si>
  <si>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</si>
  <si>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</si>
  <si>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</si>
  <si>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</si>
  <si>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</si>
  <si>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</si>
  <si>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</si>
  <si>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</si>
  <si>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</si>
  <si>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</si>
  <si>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</si>
  <si>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</si>
  <si>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</si>
  <si>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</si>
  <si>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</si>
  <si>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</si>
  <si>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</si>
  <si>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</si>
  <si>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</si>
  <si>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</si>
  <si>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</si>
  <si>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</si>
  <si>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</si>
  <si>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</si>
  <si>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</si>
  <si>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</si>
  <si>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</si>
  <si>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</si>
  <si>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</si>
  <si>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</si>
  <si>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</si>
  <si>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</si>
  <si>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</si>
  <si>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</si>
  <si>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</si>
  <si>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</si>
  <si>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</si>
  <si>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</si>
  <si>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</si>
  <si>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</si>
  <si>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</si>
  <si>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</si>
  <si>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</si>
  <si>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</si>
  <si>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</si>
  <si>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</si>
  <si>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</si>
  <si>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</si>
  <si>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</si>
  <si>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</si>
  <si>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</si>
  <si>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</si>
  <si>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</si>
  <si>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</si>
  <si>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</si>
  <si>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</si>
  <si>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</si>
  <si>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</si>
  <si>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</si>
  <si>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</si>
  <si>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</si>
  <si>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</si>
  <si>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</si>
  <si>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</si>
  <si>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</si>
  <si>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</si>
  <si>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</si>
  <si>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</si>
  <si>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</si>
  <si>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</si>
  <si>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</si>
  <si>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</si>
  <si>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</si>
  <si>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</si>
  <si>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</si>
  <si>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</si>
  <si>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</si>
  <si>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</si>
  <si>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</si>
  <si>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</si>
  <si>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</si>
  <si>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</si>
  <si>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</si>
  <si>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</si>
  <si>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</si>
  <si>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</si>
  <si>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</si>
  <si>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</si>
  <si>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</si>
  <si>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</si>
  <si>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</si>
  <si>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</si>
  <si>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</si>
  <si>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</si>
  <si>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</si>
  <si>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</si>
  <si>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</si>
  <si>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</si>
  <si>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</si>
  <si>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</si>
  <si>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</si>
  <si>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</si>
  <si>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</si>
  <si>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</si>
  <si>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</si>
  <si>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</si>
  <si>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</si>
  <si>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</si>
  <si>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</si>
  <si>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</si>
  <si>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</si>
  <si>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</si>
  <si>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</si>
  <si>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</si>
  <si>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</si>
  <si>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</si>
  <si>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</si>
  <si>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</si>
  <si>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</si>
  <si>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</si>
  <si>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</si>
  <si>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</si>
  <si>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</si>
  <si>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</si>
  <si>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</si>
  <si>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</si>
  <si>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</si>
  <si>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</si>
  <si>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</si>
  <si>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</si>
  <si>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</si>
  <si>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</si>
  <si>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</si>
  <si>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</si>
  <si>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</si>
  <si>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</si>
  <si>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</si>
  <si>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</si>
  <si>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</si>
  <si>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</si>
  <si>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</si>
  <si>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</si>
  <si>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</si>
  <si>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</si>
  <si>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</si>
  <si>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</si>
  <si>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</si>
  <si>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</si>
  <si>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</si>
  <si>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</si>
  <si>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</si>
  <si>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</si>
  <si>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</si>
  <si>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</si>
  <si>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</si>
  <si>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</si>
  <si>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</si>
  <si>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</si>
  <si>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</si>
  <si>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</si>
  <si>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</si>
  <si>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</si>
  <si>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</si>
  <si>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</si>
  <si>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</si>
  <si>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</si>
  <si>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</si>
  <si>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</si>
  <si>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</si>
  <si>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</si>
  <si>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</si>
  <si>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</si>
  <si>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</si>
  <si>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</si>
  <si>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</si>
  <si>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</si>
  <si>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</si>
  <si>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</si>
  <si>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</si>
  <si>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</si>
  <si>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</si>
  <si>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</si>
  <si>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</si>
  <si>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</si>
  <si>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</si>
  <si>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</si>
  <si>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</si>
  <si>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</si>
  <si>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</si>
  <si>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</si>
  <si>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</si>
  <si>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</si>
  <si>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</si>
  <si>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</si>
  <si>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</si>
  <si>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</si>
  <si>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</si>
  <si>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</si>
  <si>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</si>
  <si>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</si>
  <si>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</si>
  <si>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</si>
  <si>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</si>
  <si>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</si>
  <si>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</si>
  <si>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</si>
  <si>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</si>
  <si>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</si>
  <si>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</si>
  <si>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</si>
  <si>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</si>
  <si>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</si>
  <si>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</si>
  <si>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</si>
  <si>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</si>
  <si>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</si>
  <si>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</si>
  <si>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</si>
  <si>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</si>
  <si>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</si>
  <si>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</si>
  <si>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</si>
  <si>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</si>
  <si>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</si>
  <si>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</si>
  <si>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</si>
  <si>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</si>
  <si>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</si>
  <si>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</si>
  <si>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</si>
  <si>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</si>
  <si>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</si>
  <si>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</si>
  <si>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</si>
  <si>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</si>
  <si>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</si>
  <si>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</si>
  <si>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</si>
  <si>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</si>
  <si>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</si>
  <si>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</si>
  <si>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</si>
  <si>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</si>
  <si>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</si>
  <si>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</si>
  <si>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</si>
  <si>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</si>
  <si>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</si>
  <si>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</si>
  <si>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</si>
  <si>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</si>
  <si>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</si>
  <si>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</si>
  <si>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</si>
  <si>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</si>
  <si>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</si>
  <si>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</si>
  <si>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</si>
  <si>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</si>
  <si>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</si>
  <si>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</si>
  <si>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</si>
  <si>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</si>
  <si>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</si>
  <si>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</si>
  <si>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</si>
  <si>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</si>
  <si>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</si>
  <si>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</si>
  <si>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</si>
  <si>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</si>
  <si>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</si>
  <si>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</si>
  <si>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</si>
  <si>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</si>
  <si>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</si>
  <si>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</si>
  <si>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</si>
  <si>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</si>
  <si>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</si>
  <si>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</si>
  <si>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</si>
  <si>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</si>
  <si>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</si>
  <si>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</si>
  <si>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</si>
  <si>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</si>
  <si>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</si>
  <si>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</si>
  <si>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</si>
  <si>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</si>
  <si>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</si>
  <si>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</si>
  <si>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</si>
  <si>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</si>
  <si>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</si>
  <si>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</si>
  <si>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</si>
  <si>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</si>
  <si>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</si>
  <si>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</si>
  <si>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</si>
  <si>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</si>
  <si>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</si>
  <si>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</si>
  <si>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</si>
  <si>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</si>
  <si>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</si>
  <si>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</si>
  <si>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</si>
  <si>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</si>
  <si>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</si>
  <si>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</si>
  <si>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</si>
  <si>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</si>
  <si>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</si>
  <si>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</si>
  <si>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</si>
  <si>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</si>
  <si>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</si>
  <si>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</si>
  <si>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</si>
  <si>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</si>
  <si>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</si>
  <si>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</si>
  <si>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</si>
  <si>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</si>
  <si>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</si>
  <si>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</si>
  <si>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</si>
  <si>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</si>
  <si>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</si>
  <si>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</si>
  <si>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</si>
  <si>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</si>
  <si>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</si>
  <si>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</si>
  <si>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</si>
  <si>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</si>
  <si>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</si>
  <si>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</si>
  <si>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</si>
  <si>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</si>
  <si>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</si>
  <si>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</si>
  <si>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</si>
  <si>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</si>
  <si>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</si>
  <si>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</si>
  <si>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</si>
  <si>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</si>
  <si>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</si>
  <si>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</si>
  <si>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</si>
  <si>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</si>
  <si>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</si>
  <si>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</si>
  <si>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</si>
  <si>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</si>
  <si>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</si>
  <si>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</si>
  <si>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</si>
  <si>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</si>
  <si>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</si>
  <si>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</si>
  <si>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</si>
  <si>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</si>
  <si>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</si>
  <si>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</si>
  <si>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</si>
  <si>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</si>
  <si>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</si>
  <si>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</si>
  <si>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</si>
  <si>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</si>
  <si>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</si>
  <si>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</si>
  <si>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</si>
  <si>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</si>
  <si>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</si>
  <si>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</si>
  <si>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</si>
  <si>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</si>
  <si>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</si>
  <si>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</si>
  <si>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</si>
  <si>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</si>
  <si>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</si>
  <si>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</si>
  <si>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</si>
  <si>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</si>
  <si>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</si>
  <si>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</si>
  <si>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</si>
  <si>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</si>
  <si>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</si>
  <si>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</si>
  <si>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</si>
  <si>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</si>
  <si>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</si>
  <si>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</si>
  <si>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</si>
  <si>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</si>
  <si>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</si>
  <si>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</si>
  <si>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</si>
  <si>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</si>
  <si>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</si>
  <si>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</si>
  <si>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</si>
  <si>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</si>
  <si>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</si>
  <si>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</si>
  <si>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</si>
  <si>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</si>
  <si>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</si>
  <si>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</si>
  <si>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</si>
  <si>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</si>
  <si>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</si>
  <si>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</si>
  <si>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</si>
  <si>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</si>
  <si>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</si>
  <si>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</si>
  <si>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</si>
  <si>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</si>
  <si>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</si>
  <si>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</si>
  <si>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</si>
  <si>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</si>
  <si>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</si>
  <si>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</si>
  <si>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</si>
  <si>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</si>
  <si>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</si>
  <si>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</si>
  <si>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</si>
  <si>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</si>
  <si>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</si>
  <si>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</si>
  <si>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</si>
  <si>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</si>
  <si>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</si>
  <si>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</si>
  <si>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</si>
  <si>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</si>
  <si>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</si>
  <si>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</si>
  <si>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</si>
  <si>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</si>
  <si>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</si>
  <si>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</si>
  <si>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</si>
  <si>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</si>
  <si>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</si>
  <si>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</si>
  <si>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</si>
  <si>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</si>
  <si>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</si>
  <si>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</si>
  <si>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</si>
  <si>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</si>
  <si>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</si>
  <si>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</si>
  <si>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</si>
  <si>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</si>
  <si>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</si>
  <si>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</si>
  <si>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</si>
  <si>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</si>
  <si>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</si>
  <si>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</si>
  <si>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</si>
  <si>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</si>
  <si>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</si>
  <si>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</si>
  <si>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</si>
  <si>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</si>
  <si>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</si>
  <si>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</si>
  <si>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</si>
  <si>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</si>
  <si>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</si>
  <si>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</si>
  <si>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</si>
  <si>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</si>
  <si>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</si>
  <si>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</si>
  <si>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</si>
  <si>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</si>
  <si>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</si>
  <si>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</si>
  <si>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</si>
  <si>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</si>
  <si>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</si>
  <si>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</si>
  <si>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</si>
  <si>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</si>
  <si>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</si>
  <si>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</si>
  <si>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</si>
  <si>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</si>
  <si>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</si>
  <si>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</si>
  <si>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</si>
  <si>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</si>
  <si>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</si>
  <si>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</si>
  <si>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</si>
  <si>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</si>
  <si>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</si>
  <si>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</si>
  <si>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</si>
  <si>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</si>
  <si>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</si>
  <si>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</si>
  <si>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</si>
  <si>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</si>
  <si>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</si>
  <si>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</si>
  <si>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</si>
  <si>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</si>
  <si>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</si>
  <si>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</si>
  <si>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</si>
  <si>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</si>
  <si>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</si>
  <si>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</si>
  <si>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</si>
  <si>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</si>
  <si>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</si>
  <si>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</si>
  <si>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</si>
  <si>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</si>
  <si>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</si>
  <si>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</si>
  <si>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</si>
  <si>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</si>
  <si>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</si>
  <si>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</si>
  <si>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</si>
  <si>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</si>
  <si>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</si>
  <si>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</si>
  <si>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</si>
  <si>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</si>
  <si>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</si>
  <si>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</si>
  <si>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</si>
  <si>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</si>
  <si>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</si>
  <si>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</si>
  <si>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</si>
  <si>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</si>
  <si>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</si>
  <si>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</si>
  <si>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</si>
  <si>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</si>
  <si>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</si>
  <si>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</si>
  <si>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</si>
  <si>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</si>
  <si>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</si>
  <si>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</si>
  <si>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</si>
  <si>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</si>
  <si>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</si>
  <si>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</si>
  <si>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</si>
  <si>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</si>
  <si>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</si>
  <si>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</si>
  <si>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</si>
  <si>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</si>
  <si>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</si>
  <si>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</si>
  <si>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</si>
  <si>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</si>
  <si>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</si>
  <si>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</si>
  <si>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</si>
  <si>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</si>
  <si>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</si>
  <si>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</si>
  <si>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</si>
  <si>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</si>
  <si>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</si>
  <si>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</si>
  <si>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</si>
  <si>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</si>
  <si>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</si>
  <si>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</si>
  <si>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</si>
  <si>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</si>
  <si>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</si>
  <si>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</si>
  <si>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</si>
  <si>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</si>
  <si>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</si>
  <si>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</si>
  <si>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</si>
  <si>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</si>
  <si>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</si>
  <si>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</si>
  <si>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</si>
  <si>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</si>
  <si>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</si>
  <si>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</si>
  <si>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</si>
  <si>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</si>
  <si>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</si>
  <si>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</si>
  <si>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</si>
  <si>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</si>
  <si>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</si>
  <si>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</si>
  <si>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</si>
  <si>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</si>
  <si>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</si>
  <si>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</si>
  <si>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</si>
  <si>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</si>
  <si>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</si>
  <si>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</si>
  <si>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</si>
  <si>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</si>
  <si>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</si>
  <si>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</si>
  <si>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</si>
  <si>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</si>
  <si>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</si>
  <si>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</si>
  <si>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</si>
  <si>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</si>
  <si>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</si>
  <si>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</si>
  <si>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</si>
  <si>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</si>
  <si>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</si>
  <si>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</si>
  <si>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</si>
  <si>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</si>
  <si>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</si>
  <si>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</si>
  <si>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</si>
  <si>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</si>
  <si>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</si>
  <si>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</si>
  <si>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</si>
  <si>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</si>
  <si>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</si>
  <si>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</si>
  <si>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</si>
  <si>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</si>
  <si>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</si>
  <si>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</si>
  <si>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</si>
  <si>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</si>
  <si>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</si>
  <si>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</si>
  <si>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</si>
  <si>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</si>
  <si>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</si>
  <si>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</si>
  <si>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</si>
  <si>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</si>
  <si>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</si>
  <si>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</si>
  <si>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</si>
  <si>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</si>
  <si>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</si>
  <si>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</si>
  <si>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</si>
  <si>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</si>
  <si>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</si>
  <si>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</si>
  <si>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</si>
  <si>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</si>
  <si>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</si>
  <si>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</si>
  <si>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</si>
  <si>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</si>
  <si>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</si>
  <si>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</si>
  <si>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</si>
  <si>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</si>
  <si>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</si>
  <si>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</si>
  <si>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</si>
  <si>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</si>
  <si>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</si>
  <si>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</si>
  <si>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</si>
  <si>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</si>
  <si>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</si>
  <si>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</si>
  <si>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</si>
  <si>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</si>
  <si>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</si>
  <si>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</si>
  <si>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</si>
  <si>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</si>
  <si>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</si>
  <si>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</si>
  <si>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</si>
  <si>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</si>
  <si>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</si>
  <si>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</si>
  <si>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</si>
  <si>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</si>
  <si>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</si>
  <si>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</si>
  <si>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</si>
  <si>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</si>
  <si>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</si>
  <si>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</si>
  <si>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</si>
  <si>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</si>
  <si>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</si>
  <si>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</si>
  <si>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</si>
  <si>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</si>
  <si>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</si>
  <si>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</si>
  <si>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</si>
  <si>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</si>
  <si>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</si>
  <si>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</si>
  <si>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</si>
  <si>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</si>
  <si>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</si>
  <si>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</si>
  <si>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</si>
  <si>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</si>
  <si>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</si>
  <si>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</si>
  <si>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</si>
  <si>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</si>
  <si>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</si>
  <si>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</si>
  <si>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</si>
  <si>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</si>
  <si>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</si>
  <si>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</si>
  <si>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</si>
  <si>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</si>
  <si>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</si>
  <si>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</si>
  <si>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</si>
  <si>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</si>
  <si>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</si>
  <si>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</si>
  <si>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</si>
  <si>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</si>
  <si>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</si>
  <si>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</si>
  <si>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</si>
  <si>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</si>
  <si>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</si>
  <si>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</si>
  <si>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</si>
  <si>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</si>
  <si>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</si>
  <si>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</si>
  <si>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</si>
  <si>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</si>
  <si>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</si>
  <si>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</si>
  <si>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</si>
  <si>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</si>
  <si>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</si>
  <si>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</si>
  <si>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</si>
  <si>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</si>
  <si>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</si>
  <si>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</si>
  <si>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</si>
  <si>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</si>
  <si>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</si>
  <si>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</si>
  <si>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</si>
  <si>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</si>
  <si>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</si>
  <si>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</si>
  <si>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</si>
  <si>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</si>
  <si>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</si>
  <si>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</si>
  <si>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</si>
  <si>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</si>
  <si>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</si>
  <si>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</si>
  <si>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</si>
  <si>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</si>
  <si>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</si>
  <si>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</si>
  <si>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</si>
  <si>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</si>
  <si>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</si>
  <si>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</si>
  <si>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</si>
  <si>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</si>
  <si>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</si>
  <si>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</si>
  <si>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</si>
  <si>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</si>
  <si>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</si>
  <si>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</si>
  <si>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</si>
  <si>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</si>
  <si>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</si>
  <si>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</si>
  <si>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</si>
  <si>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</si>
  <si>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</si>
  <si>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</si>
  <si>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</si>
  <si>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</si>
  <si>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</si>
  <si>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</si>
  <si>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</si>
  <si>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</si>
  <si>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</si>
  <si>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</si>
  <si>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</si>
  <si>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</si>
  <si>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</si>
  <si>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</si>
  <si>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</si>
  <si>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</si>
  <si>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</si>
  <si>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</si>
  <si>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</si>
  <si>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</si>
  <si>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</si>
  <si>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</si>
  <si>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</si>
  <si>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</si>
  <si>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</si>
  <si>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</si>
  <si>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</si>
  <si>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</si>
  <si>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</si>
  <si>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</si>
  <si>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</si>
  <si>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</si>
  <si>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</si>
  <si>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</si>
  <si>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</si>
  <si>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</si>
  <si>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</si>
  <si>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</si>
  <si>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</si>
  <si>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</si>
  <si>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</si>
  <si>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</si>
  <si>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</si>
  <si>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</si>
  <si>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</si>
  <si>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</si>
  <si>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</si>
  <si>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</si>
  <si>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</si>
  <si>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</si>
  <si>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</si>
  <si>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</si>
  <si>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</si>
  <si>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</si>
  <si>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</si>
  <si>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</si>
  <si>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</si>
  <si>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</si>
  <si>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</si>
  <si>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</si>
  <si>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</si>
  <si>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</si>
  <si>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</si>
  <si>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</si>
  <si>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</si>
  <si>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</si>
  <si>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</si>
  <si>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</si>
  <si>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</si>
  <si>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</si>
  <si>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</si>
  <si>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</si>
  <si>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</si>
  <si>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</si>
  <si>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</si>
  <si>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</si>
  <si>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</si>
  <si>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</si>
  <si>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</si>
  <si>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</si>
  <si>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</si>
  <si>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</si>
  <si>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</si>
  <si>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</si>
  <si>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</si>
  <si>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</si>
  <si>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</si>
  <si>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</si>
  <si>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</si>
  <si>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</si>
  <si>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</si>
  <si>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</si>
  <si>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</si>
  <si>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</si>
  <si>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</si>
  <si>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</si>
  <si>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</si>
  <si>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</si>
  <si>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</si>
  <si>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</si>
  <si>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</si>
  <si>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</si>
  <si>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</si>
  <si>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</si>
  <si>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</si>
  <si>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</si>
  <si>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</si>
  <si>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</si>
  <si>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</si>
  <si>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</si>
  <si>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</si>
  <si>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</si>
  <si>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</si>
  <si>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</si>
  <si>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</si>
  <si>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</si>
  <si>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</si>
  <si>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</si>
  <si>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</si>
  <si>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</si>
  <si>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</si>
  <si>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</si>
  <si>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</si>
  <si>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</si>
  <si>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</si>
  <si>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</si>
  <si>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</si>
  <si>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</si>
  <si>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</si>
  <si>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</si>
  <si>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</si>
  <si>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</si>
  <si>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</si>
  <si>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</si>
  <si>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</si>
  <si>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</si>
  <si>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</si>
  <si>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</si>
  <si>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</si>
  <si>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</si>
  <si>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</si>
  <si>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</si>
  <si>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</si>
  <si>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</si>
  <si>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</si>
  <si>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</si>
  <si>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</si>
  <si>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</si>
  <si>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</si>
  <si>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</si>
  <si>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</si>
  <si>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</si>
  <si>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</si>
  <si>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</si>
  <si>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</si>
  <si>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</si>
  <si>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</si>
  <si>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</si>
  <si>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</si>
  <si>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</si>
  <si>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</si>
  <si>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</si>
  <si>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</si>
  <si>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</si>
  <si>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</si>
  <si>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</si>
  <si>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</si>
  <si>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</si>
  <si>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</si>
  <si>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</si>
  <si>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</si>
  <si>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</si>
  <si>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</si>
  <si>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</si>
  <si>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</si>
  <si>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</si>
  <si>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</si>
  <si>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</si>
  <si>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</si>
  <si>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</si>
  <si>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</si>
  <si>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</si>
  <si>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</si>
  <si>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</si>
  <si>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</si>
  <si>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</si>
  <si>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</si>
  <si>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</si>
  <si>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</si>
  <si>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</si>
  <si>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</si>
  <si>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</si>
  <si>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</si>
  <si>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</si>
  <si>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</si>
  <si>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</si>
  <si>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</si>
  <si>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</si>
  <si>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</si>
  <si>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</si>
  <si>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</si>
  <si>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</si>
  <si>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</si>
  <si>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</si>
  <si>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</si>
  <si>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</si>
  <si>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</si>
  <si>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</si>
  <si>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</si>
  <si>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</si>
  <si>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</si>
  <si>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</si>
  <si>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</si>
  <si>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</si>
  <si>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</si>
  <si>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</si>
  <si>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</si>
  <si>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</si>
  <si>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</si>
  <si>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</si>
  <si>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</si>
  <si>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</si>
  <si>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</si>
  <si>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</si>
  <si>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</si>
  <si>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</si>
  <si>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</si>
  <si>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</si>
  <si>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</si>
  <si>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</si>
  <si>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</si>
  <si>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</si>
  <si>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</si>
  <si>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</si>
  <si>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</si>
  <si>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</si>
  <si>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</si>
  <si>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</si>
  <si>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</si>
  <si>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</si>
  <si>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</si>
  <si>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</si>
  <si>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</si>
  <si>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</si>
  <si>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</si>
  <si>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</si>
  <si>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</si>
  <si>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</si>
  <si>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</si>
  <si>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</si>
  <si>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</si>
  <si>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</si>
  <si>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</si>
  <si>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</si>
  <si>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</si>
  <si>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</si>
  <si>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</si>
  <si>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</si>
  <si>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</si>
  <si>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</si>
  <si>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</si>
  <si>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</si>
  <si>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</si>
  <si>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</si>
  <si>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</si>
  <si>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</si>
  <si>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</si>
  <si>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</si>
  <si>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</si>
  <si>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</si>
  <si>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</si>
  <si>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</si>
  <si>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</si>
  <si>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</si>
  <si>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</si>
  <si>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</si>
  <si>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</si>
  <si>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</si>
  <si>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</si>
  <si>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</si>
  <si>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</si>
  <si>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</si>
  <si>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</si>
  <si>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</si>
  <si>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</si>
  <si>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</si>
  <si>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</si>
  <si>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</si>
  <si>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</si>
  <si>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</si>
  <si>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</si>
  <si>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</si>
  <si>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</si>
  <si>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</si>
  <si>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</si>
  <si>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</si>
  <si>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</si>
  <si>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</si>
  <si>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</si>
  <si>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</si>
  <si>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</si>
  <si>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</si>
  <si>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</si>
  <si>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</si>
  <si>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</si>
  <si>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</si>
  <si>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</si>
  <si>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</si>
  <si>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</si>
  <si>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</si>
  <si>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</si>
  <si>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</si>
  <si>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</si>
  <si>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</si>
  <si>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</si>
  <si>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</si>
  <si>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</si>
  <si>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</si>
  <si>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</si>
  <si>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</si>
  <si>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</si>
  <si>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</si>
  <si>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</si>
  <si>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</si>
  <si>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</si>
  <si>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</si>
  <si>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</si>
  <si>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</si>
  <si>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</si>
  <si>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</si>
  <si>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</si>
  <si>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</si>
  <si>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</si>
  <si>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</si>
  <si>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</si>
  <si>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</si>
  <si>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</si>
  <si>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</si>
  <si>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</si>
  <si>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</si>
  <si>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</si>
  <si>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</si>
  <si>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</si>
  <si>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</si>
  <si>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</si>
  <si>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</si>
  <si>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</si>
  <si>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</si>
  <si>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</si>
  <si>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</si>
  <si>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</si>
  <si>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</si>
  <si>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</si>
  <si>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</si>
  <si>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</si>
  <si>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</si>
  <si>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</si>
  <si>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</si>
  <si>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</si>
  <si>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</si>
  <si>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</si>
  <si>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</si>
  <si>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</si>
  <si>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</si>
  <si>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</si>
  <si>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</si>
  <si>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</si>
  <si>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</si>
  <si>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</si>
  <si>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</si>
  <si>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</si>
  <si>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</si>
  <si>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</si>
  <si>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</si>
  <si>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</si>
  <si>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</si>
  <si>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</si>
  <si>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</si>
  <si>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</si>
  <si>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</si>
  <si>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</si>
  <si>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</si>
  <si>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</si>
  <si>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</si>
  <si>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</si>
  <si>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</si>
  <si>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</si>
  <si>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</si>
  <si>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</si>
  <si>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</si>
  <si>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</si>
  <si>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</si>
  <si>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</si>
  <si>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</si>
  <si>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</si>
  <si>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</si>
  <si>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</si>
  <si>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</si>
  <si>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</si>
  <si>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</si>
  <si>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</si>
  <si>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</si>
  <si>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</si>
  <si>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</si>
  <si>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</si>
  <si>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</si>
  <si>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</si>
  <si>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</si>
  <si>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</si>
  <si>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</si>
  <si>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</si>
  <si>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</si>
  <si>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</si>
  <si>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</si>
  <si>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</si>
  <si>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</si>
  <si>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</si>
  <si>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</si>
  <si>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</si>
  <si>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</si>
  <si>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</si>
  <si>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</si>
  <si>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</si>
  <si>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</si>
  <si>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</si>
  <si>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</si>
  <si>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</si>
  <si>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</si>
  <si>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</si>
  <si>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</si>
  <si>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</si>
  <si>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</si>
  <si>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</si>
  <si>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</si>
  <si>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</si>
  <si>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</si>
  <si>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</si>
  <si>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</si>
  <si>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</si>
  <si>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</si>
  <si>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</si>
  <si>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</si>
  <si>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</si>
  <si>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</si>
  <si>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</si>
  <si>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</si>
  <si>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</si>
  <si>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</si>
  <si>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</si>
  <si>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</si>
  <si>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</si>
  <si>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</si>
  <si>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</si>
  <si>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</si>
  <si>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</si>
  <si>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</si>
  <si>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</si>
  <si>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</si>
  <si>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</si>
  <si>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</si>
  <si>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</si>
  <si>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</si>
  <si>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</si>
  <si>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</si>
  <si>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</si>
  <si>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</si>
  <si>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</si>
  <si>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</si>
  <si>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</si>
  <si>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</si>
  <si>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</si>
  <si>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</si>
  <si>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</si>
  <si>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</si>
  <si>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</si>
  <si>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</si>
  <si>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</si>
  <si>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</si>
  <si>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</si>
  <si>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</si>
  <si>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</si>
  <si>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</si>
  <si>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</si>
  <si>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</si>
  <si>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</si>
  <si>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</si>
  <si>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</si>
  <si>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</si>
  <si>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</si>
  <si>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</si>
  <si>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</si>
  <si>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</si>
  <si>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</si>
  <si>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</si>
  <si>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</si>
  <si>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</si>
  <si>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</si>
  <si>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</si>
  <si>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</si>
  <si>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</si>
  <si>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</si>
  <si>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</si>
  <si>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</si>
  <si>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</si>
  <si>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</si>
  <si>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</si>
  <si>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</si>
  <si>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</si>
  <si>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</si>
  <si>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</si>
  <si>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</si>
  <si>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</si>
  <si>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</si>
  <si>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</si>
  <si>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</si>
  <si>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</si>
  <si>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</si>
  <si>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</si>
  <si>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</si>
  <si>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</si>
  <si>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</si>
  <si>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</si>
  <si>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</si>
  <si>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</si>
  <si>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</si>
  <si>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</si>
  <si>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</si>
  <si>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</si>
  <si>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</si>
  <si>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</si>
  <si>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</si>
  <si>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</si>
  <si>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</si>
  <si>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</si>
  <si>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</si>
  <si>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</si>
  <si>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</si>
  <si>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</si>
  <si>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</si>
  <si>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</si>
  <si>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</si>
  <si>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</si>
  <si>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</si>
  <si>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</si>
  <si>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</si>
  <si>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</si>
  <si>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</si>
  <si>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</si>
  <si>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</si>
  <si>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</si>
  <si>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</si>
  <si>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</si>
  <si>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</si>
  <si>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</si>
  <si>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</si>
  <si>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</si>
  <si>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</si>
  <si>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</si>
  <si>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</si>
  <si>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</si>
  <si>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</si>
  <si>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</si>
  <si>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</si>
  <si>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</si>
  <si>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</si>
  <si>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</si>
  <si>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</si>
  <si>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</si>
  <si>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</si>
  <si>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</si>
  <si>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</si>
  <si>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</si>
  <si>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</si>
  <si>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</si>
  <si>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</si>
  <si>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</si>
  <si>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</si>
  <si>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</si>
  <si>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</si>
  <si>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</si>
  <si>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</si>
  <si>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</si>
  <si>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</si>
  <si>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</si>
  <si>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</si>
  <si>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</si>
  <si>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</si>
  <si>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</si>
  <si>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</si>
  <si>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</si>
  <si>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</si>
  <si>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</si>
  <si>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</si>
  <si>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</si>
  <si>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</si>
  <si>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</si>
  <si>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</si>
  <si>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</si>
  <si>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</si>
  <si>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</si>
  <si>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</si>
  <si>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</si>
  <si>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</si>
  <si>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</si>
  <si>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</si>
  <si>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</si>
  <si>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</si>
  <si>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</si>
  <si>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</si>
  <si>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</si>
  <si>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</si>
  <si>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</si>
  <si>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</si>
  <si>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</si>
  <si>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</si>
  <si>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</si>
  <si>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</si>
  <si>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</si>
  <si>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</si>
  <si>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</si>
  <si>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</si>
  <si>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</si>
  <si>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</si>
  <si>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</si>
  <si>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</si>
  <si>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</si>
  <si>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</si>
  <si>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</si>
  <si>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</si>
  <si>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</si>
  <si>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</si>
  <si>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</si>
  <si>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</si>
  <si>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</si>
  <si>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</si>
  <si>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</si>
  <si>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</si>
  <si>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</si>
  <si>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</si>
  <si>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</si>
  <si>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</si>
  <si>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</si>
  <si>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</si>
  <si>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</si>
  <si>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</si>
  <si>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</si>
  <si>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</si>
  <si>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</si>
  <si>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</si>
  <si>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</si>
  <si>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</si>
  <si>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</si>
  <si>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</si>
  <si>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</si>
  <si>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</si>
  <si>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</si>
  <si>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</si>
  <si>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</si>
  <si>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</si>
  <si>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</si>
  <si>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</si>
  <si>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</si>
  <si>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</si>
  <si>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</si>
  <si>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</si>
  <si>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</si>
  <si>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</si>
  <si>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</si>
  <si>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</si>
  <si>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</si>
  <si>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</si>
  <si>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</si>
  <si>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</si>
  <si>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</si>
  <si>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</si>
  <si>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</si>
  <si>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</si>
  <si>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</si>
  <si>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</si>
  <si>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</si>
  <si>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</si>
  <si>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</si>
  <si>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</si>
  <si>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</si>
  <si>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</si>
  <si>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</si>
  <si>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</si>
  <si>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</si>
  <si>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</si>
  <si>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</si>
  <si>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</si>
  <si>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</si>
  <si>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</si>
  <si>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</si>
  <si>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</si>
  <si>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</si>
  <si>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</si>
  <si>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</si>
  <si>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</si>
  <si>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</si>
  <si>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</si>
  <si>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</si>
  <si>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</si>
  <si>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</si>
  <si>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</si>
  <si>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</si>
  <si>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</si>
  <si>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</si>
  <si>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</si>
  <si>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</si>
  <si>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</si>
  <si>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</si>
  <si>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</si>
  <si>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</si>
  <si>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</si>
  <si>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</si>
  <si>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</si>
  <si>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</si>
  <si>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</si>
  <si>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</si>
  <si>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</si>
  <si>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</si>
  <si>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</si>
  <si>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</si>
  <si>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</si>
  <si>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</si>
  <si>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</si>
  <si>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</si>
  <si>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</si>
  <si>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</si>
  <si>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</si>
  <si>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</si>
  <si>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</si>
  <si>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</si>
  <si>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</si>
  <si>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</si>
  <si>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</si>
  <si>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</si>
  <si>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</si>
  <si>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</si>
  <si>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</si>
  <si>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</si>
  <si>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</si>
  <si>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</si>
  <si>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</si>
  <si>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</si>
  <si>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</si>
  <si>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</si>
  <si>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</si>
  <si>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</si>
  <si>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</si>
  <si>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</si>
  <si>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</si>
  <si>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</si>
  <si>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</si>
  <si>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</si>
  <si>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</si>
  <si>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</si>
  <si>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</si>
  <si>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</si>
  <si>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</si>
  <si>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</si>
  <si>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</si>
  <si>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</si>
  <si>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</si>
  <si>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</si>
  <si>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</si>
  <si>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</si>
  <si>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</si>
  <si>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</si>
  <si>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</si>
  <si>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</si>
  <si>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</si>
  <si>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</si>
  <si>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</si>
  <si>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</si>
  <si>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</si>
  <si>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</si>
  <si>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</si>
  <si>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</si>
  <si>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</si>
  <si>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</si>
  <si>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</si>
  <si>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</si>
  <si>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</si>
  <si>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</si>
  <si>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</si>
  <si>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</si>
  <si>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</si>
  <si>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</si>
  <si>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</si>
  <si>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</si>
  <si>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</si>
  <si>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</si>
  <si>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</si>
  <si>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</si>
  <si>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</si>
  <si>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</si>
  <si>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</si>
  <si>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</si>
  <si>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</si>
  <si>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</si>
  <si>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</si>
  <si>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</si>
  <si>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</si>
  <si>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</si>
  <si>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</si>
  <si>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</si>
  <si>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</si>
  <si>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</si>
  <si>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</si>
  <si>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</si>
  <si>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</si>
  <si>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</si>
  <si>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</si>
  <si>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</si>
  <si>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</si>
  <si>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</si>
  <si>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</si>
  <si>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</si>
  <si>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</si>
  <si>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</si>
  <si>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</si>
  <si>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</si>
  <si>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</si>
  <si>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</si>
  <si>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</si>
  <si>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</si>
  <si>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</si>
  <si>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</si>
  <si>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</si>
  <si>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</si>
  <si>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</si>
  <si>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</si>
  <si>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</si>
  <si>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</si>
  <si>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</si>
  <si>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</si>
  <si>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</si>
  <si>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</si>
  <si>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</si>
  <si>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</si>
  <si>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</si>
  <si>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</si>
  <si>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</si>
  <si>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</si>
  <si>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</si>
  <si>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</si>
  <si>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</si>
  <si>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</si>
  <si>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</si>
  <si>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</si>
  <si>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</si>
  <si>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</si>
  <si>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</si>
  <si>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</si>
  <si>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</si>
  <si>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</si>
  <si>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</si>
  <si>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</si>
  <si>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</si>
  <si>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</si>
  <si>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</si>
  <si>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</si>
  <si>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</si>
  <si>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</si>
  <si>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</si>
  <si>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</si>
  <si>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</si>
  <si>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</si>
  <si>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</si>
  <si>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</si>
  <si>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</si>
  <si>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</si>
  <si>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</si>
  <si>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</si>
  <si>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</si>
  <si>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</si>
  <si>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</si>
  <si>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</si>
  <si>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</si>
  <si>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</si>
  <si>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</si>
  <si>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</si>
  <si>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</si>
  <si>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</si>
  <si>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</si>
  <si>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</si>
  <si>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</si>
  <si>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</si>
  <si>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</si>
  <si>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</si>
  <si>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</si>
  <si>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</si>
  <si>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</si>
  <si>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</si>
  <si>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</si>
  <si>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</si>
  <si>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</si>
  <si>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</si>
  <si>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</si>
  <si>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</si>
  <si>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</si>
  <si>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</si>
  <si>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</si>
  <si>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</si>
  <si>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</si>
  <si>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</si>
  <si>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</si>
  <si>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</si>
  <si>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</si>
  <si>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</si>
  <si>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</si>
  <si>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</si>
  <si>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</si>
  <si>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</si>
  <si>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</si>
  <si>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</si>
  <si>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</si>
  <si>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</si>
  <si>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</si>
  <si>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</si>
  <si>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</si>
  <si>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</si>
  <si>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</si>
  <si>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</si>
  <si>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</si>
  <si>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</si>
  <si>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</si>
  <si>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</si>
  <si>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</si>
  <si>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</si>
  <si>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</si>
  <si>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</si>
  <si>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</si>
  <si>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</si>
  <si>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</si>
  <si>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</si>
  <si>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</si>
  <si>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</si>
  <si>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</si>
  <si>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</si>
  <si>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</si>
  <si>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</si>
  <si>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</si>
  <si>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</si>
  <si>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</si>
  <si>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</si>
  <si>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</si>
  <si>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</si>
  <si>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</si>
  <si>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</si>
  <si>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</si>
  <si>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</si>
  <si>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</si>
  <si>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</si>
  <si>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</si>
  <si>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</si>
  <si>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</si>
  <si>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</si>
  <si>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</si>
  <si>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</si>
  <si>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</si>
  <si>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</si>
  <si>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</si>
  <si>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</si>
  <si>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</si>
  <si>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</si>
  <si>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</si>
  <si>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</si>
  <si>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</si>
  <si>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</si>
  <si>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</si>
  <si>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</si>
  <si>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</si>
  <si>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</si>
  <si>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</si>
  <si>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</si>
  <si>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</si>
  <si>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</si>
  <si>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</si>
  <si>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</si>
  <si>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</si>
  <si>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</si>
  <si>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</si>
  <si>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</si>
  <si>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</si>
  <si>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</si>
  <si>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</si>
  <si>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</si>
  <si>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</si>
  <si>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</si>
  <si>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</si>
  <si>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</si>
  <si>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</si>
  <si>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</si>
  <si>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</si>
  <si>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</si>
  <si>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</si>
  <si>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</si>
  <si>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</si>
  <si>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</si>
  <si>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</si>
  <si>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</si>
  <si>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</si>
  <si>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</si>
  <si>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</si>
  <si>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</si>
  <si>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</si>
  <si>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</si>
  <si>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</si>
  <si>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</si>
  <si>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</si>
  <si>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</si>
  <si>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</si>
  <si>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</si>
  <si>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</si>
  <si>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</si>
  <si>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</si>
  <si>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</si>
  <si>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</si>
  <si>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</si>
  <si>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</si>
  <si>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</si>
  <si>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</si>
  <si>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</si>
  <si>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</si>
  <si>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</si>
  <si>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</si>
  <si>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</si>
  <si>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</si>
  <si>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</si>
  <si>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</si>
  <si>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</si>
  <si>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</si>
  <si>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</si>
  <si>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</si>
  <si>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</si>
  <si>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</si>
  <si>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</si>
  <si>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</si>
  <si>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</si>
  <si>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</si>
  <si>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</si>
  <si>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</si>
  <si>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</si>
  <si>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</si>
  <si>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</si>
  <si>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</si>
  <si>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</si>
  <si>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</si>
  <si>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</si>
  <si>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</si>
  <si>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</si>
  <si>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</si>
  <si>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</si>
  <si>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</si>
  <si>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</si>
  <si>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</si>
  <si>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</si>
  <si>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</si>
  <si>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</si>
  <si>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</si>
  <si>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</si>
  <si>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</si>
  <si>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</si>
  <si>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</si>
  <si>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</si>
  <si>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</si>
  <si>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</si>
  <si>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</si>
  <si>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</si>
  <si>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</si>
  <si>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</si>
  <si>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</si>
  <si>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</si>
  <si>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</si>
  <si>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</si>
  <si>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</si>
  <si>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</si>
  <si>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</si>
  <si>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</si>
  <si>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</si>
  <si>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</si>
  <si>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</si>
  <si>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</si>
  <si>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</si>
  <si>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</si>
  <si>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</si>
  <si>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</si>
  <si>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</si>
  <si>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</si>
  <si>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</si>
  <si>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</si>
  <si>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</si>
  <si>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</si>
  <si>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</si>
  <si>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</si>
  <si>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</si>
  <si>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</si>
  <si>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</si>
  <si>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</si>
  <si>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</si>
  <si>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</si>
  <si>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</si>
  <si>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</si>
  <si>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</si>
  <si>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</si>
  <si>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</si>
  <si>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</si>
  <si>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</si>
  <si>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</si>
  <si>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</si>
  <si>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</si>
  <si>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</si>
  <si>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</si>
  <si>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</si>
  <si>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</si>
  <si>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</si>
  <si>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</si>
  <si>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</si>
  <si>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</si>
  <si>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</si>
  <si>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</si>
  <si>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</si>
  <si>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</si>
  <si>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</si>
  <si>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</si>
  <si>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</si>
  <si>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</si>
  <si>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</si>
  <si>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</si>
  <si>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</si>
  <si>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</si>
  <si>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</si>
  <si>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</si>
  <si>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</si>
  <si>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</si>
  <si>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</si>
  <si>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</si>
  <si>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</si>
  <si>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</si>
  <si>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</si>
  <si>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</si>
  <si>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</si>
  <si>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</si>
  <si>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</si>
  <si>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</si>
  <si>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</si>
  <si>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</si>
  <si>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</si>
  <si>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</si>
  <si>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</si>
  <si>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</si>
  <si>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</si>
  <si>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</si>
  <si>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</si>
  <si>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</si>
  <si>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</si>
  <si>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</si>
  <si>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</si>
  <si>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</si>
  <si>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</si>
  <si>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</si>
  <si>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</si>
  <si>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</si>
  <si>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</si>
  <si>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</si>
  <si>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</si>
  <si>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</si>
  <si>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</si>
  <si>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</si>
  <si>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</si>
  <si>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</si>
  <si>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</si>
  <si>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</si>
  <si>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</si>
  <si>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</si>
  <si>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</si>
  <si>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</si>
  <si>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</si>
  <si>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</si>
  <si>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</si>
  <si>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</si>
  <si>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</si>
  <si>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</si>
  <si>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</si>
  <si>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</si>
  <si>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</si>
  <si>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</si>
  <si>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</si>
  <si>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</si>
  <si>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</si>
  <si>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</si>
  <si>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</si>
  <si>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</si>
  <si>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</si>
  <si>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</si>
  <si>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</si>
  <si>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</si>
  <si>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</si>
  <si>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</si>
  <si>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</si>
  <si>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</si>
  <si>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</si>
  <si>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</si>
  <si>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</si>
  <si>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</si>
  <si>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</si>
  <si>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</si>
  <si>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</si>
  <si>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</si>
  <si>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</si>
  <si>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</si>
  <si>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</si>
  <si>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</si>
  <si>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</si>
  <si>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</si>
  <si>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</si>
  <si>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</si>
  <si>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</si>
  <si>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</si>
  <si>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</si>
  <si>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</si>
  <si>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</si>
  <si>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</si>
  <si>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</si>
  <si>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</si>
  <si>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</si>
  <si>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</si>
  <si>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</si>
  <si>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</si>
  <si>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</si>
  <si>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</si>
  <si>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</si>
  <si>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</si>
  <si>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</si>
  <si>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</si>
  <si>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</si>
  <si>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</si>
  <si>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</si>
  <si>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</si>
  <si>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</si>
  <si>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</si>
  <si>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</si>
  <si>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</si>
  <si>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</si>
  <si>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</si>
  <si>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</si>
  <si>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</si>
  <si>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</si>
  <si>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</si>
  <si>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</si>
  <si>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</si>
  <si>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</si>
  <si>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</si>
  <si>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</si>
  <si>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</si>
  <si>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</si>
  <si>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</si>
  <si>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</si>
  <si>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</si>
  <si>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</si>
  <si>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</si>
  <si>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</si>
  <si>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</si>
  <si>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</si>
  <si>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</si>
  <si>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</si>
  <si>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</si>
  <si>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</si>
  <si>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</si>
  <si>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</si>
  <si>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</si>
  <si>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</si>
  <si>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</si>
  <si>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</si>
  <si>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</si>
  <si>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</si>
  <si>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</si>
  <si>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</si>
  <si>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</si>
  <si>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</si>
  <si>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</si>
  <si>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</si>
  <si>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</si>
  <si>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</si>
  <si>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</si>
  <si>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</si>
  <si>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</si>
  <si>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</si>
  <si>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</si>
  <si>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</si>
  <si>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</si>
  <si>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</si>
  <si>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</si>
  <si>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</si>
  <si>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</si>
  <si>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</si>
  <si>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</si>
  <si>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</si>
  <si>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</si>
  <si>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</si>
  <si>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</si>
  <si>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</si>
  <si>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</si>
  <si>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</si>
  <si>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</si>
  <si>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</si>
  <si>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</si>
  <si>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</si>
  <si>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</si>
  <si>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</si>
  <si>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</si>
  <si>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</si>
  <si>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</si>
  <si>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</si>
  <si>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</si>
  <si>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</si>
  <si>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</si>
  <si>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</si>
  <si>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</si>
  <si>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</si>
  <si>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</si>
  <si>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</si>
  <si>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</si>
  <si>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</si>
  <si>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</si>
  <si>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</si>
  <si>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</si>
  <si>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</si>
  <si>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</si>
  <si>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</si>
  <si>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</si>
  <si>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</si>
  <si>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</si>
  <si>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</si>
  <si>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</si>
  <si>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</si>
  <si>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</si>
  <si>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</si>
  <si>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</si>
  <si>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</si>
  <si>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</si>
  <si>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</si>
  <si>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</si>
  <si>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</si>
  <si>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</si>
  <si>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</si>
  <si>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</si>
  <si>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</si>
  <si>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</si>
  <si>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</si>
  <si>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</si>
  <si>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</si>
  <si>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</si>
  <si>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</si>
  <si>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</si>
  <si>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</si>
  <si>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</si>
  <si>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</si>
  <si>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</si>
  <si>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</si>
  <si>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</si>
  <si>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</si>
  <si>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</si>
  <si>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</si>
  <si>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</si>
  <si>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</si>
  <si>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</si>
  <si>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</si>
  <si>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</si>
  <si>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</si>
  <si>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</si>
  <si>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</si>
  <si>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</si>
  <si>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</si>
  <si>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</si>
  <si>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</si>
  <si>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</si>
  <si>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</si>
  <si>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</si>
  <si>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</si>
  <si>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</si>
  <si>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</si>
  <si>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</si>
  <si>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</si>
  <si>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</si>
  <si>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</si>
  <si>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</si>
  <si>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</si>
  <si>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</si>
  <si>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</si>
  <si>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</si>
  <si>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</si>
  <si>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</si>
  <si>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</si>
  <si>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</si>
  <si>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</si>
  <si>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</si>
  <si>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</si>
  <si>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</si>
  <si>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</si>
  <si>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</si>
  <si>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</si>
  <si>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</si>
  <si>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</si>
  <si>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</si>
  <si>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</si>
  <si>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</si>
  <si>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</si>
  <si>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</si>
  <si>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</si>
  <si>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</si>
  <si>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</si>
  <si>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</si>
  <si>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</si>
  <si>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</si>
  <si>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</si>
  <si>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</si>
  <si>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</si>
  <si>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</si>
  <si>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</si>
  <si>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</si>
  <si>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</si>
  <si>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</si>
  <si>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</si>
  <si>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</si>
  <si>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</si>
  <si>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</si>
  <si>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</si>
  <si>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</si>
  <si>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</si>
  <si>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</si>
  <si>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</si>
  <si>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</si>
  <si>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</si>
  <si>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</si>
  <si>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</si>
  <si>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</si>
  <si>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</si>
  <si>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</si>
  <si>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</si>
  <si>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</si>
  <si>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</si>
  <si>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</si>
  <si>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</si>
  <si>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</si>
  <si>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</si>
  <si>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</si>
  <si>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</si>
  <si>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</si>
  <si>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</si>
  <si>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</si>
  <si>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</si>
  <si>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</si>
  <si>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</si>
  <si>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</si>
  <si>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</si>
  <si>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</si>
  <si>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</si>
  <si>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</si>
  <si>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</si>
  <si>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</si>
  <si>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</si>
  <si>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</si>
  <si>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</si>
  <si>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</si>
  <si>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</si>
  <si>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</si>
  <si>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</si>
  <si>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</si>
  <si>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</si>
  <si>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</si>
  <si>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</si>
  <si>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</si>
  <si>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</si>
  <si>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</si>
  <si>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</si>
  <si>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</si>
  <si>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</si>
  <si>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</si>
  <si>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</si>
  <si>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</si>
  <si>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</si>
  <si>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</si>
  <si>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</si>
  <si>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</si>
  <si>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</si>
  <si>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</si>
  <si>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</si>
  <si>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</si>
  <si>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</si>
  <si>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</si>
  <si>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</si>
  <si>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</si>
  <si>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</si>
  <si>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</si>
  <si>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</si>
  <si>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</si>
  <si>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</si>
  <si>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</si>
  <si>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</si>
  <si>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</si>
  <si>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</si>
  <si>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</si>
  <si>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</si>
  <si>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</si>
  <si>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</si>
  <si>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</si>
  <si>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</si>
  <si>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</si>
  <si>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</si>
  <si>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</si>
  <si>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</si>
  <si>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</si>
  <si>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</si>
  <si>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</si>
  <si>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</si>
  <si>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</si>
  <si>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</si>
  <si>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</si>
  <si>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</si>
  <si>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</si>
  <si>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</si>
  <si>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</si>
  <si>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</si>
  <si>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</si>
  <si>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</si>
  <si>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</si>
  <si>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</si>
  <si>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</si>
  <si>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</si>
  <si>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</si>
  <si>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</si>
  <si>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</si>
  <si>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</si>
  <si>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</si>
  <si>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</si>
  <si>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</si>
  <si>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</si>
  <si>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</si>
  <si>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</si>
  <si>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</si>
  <si>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</si>
  <si>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</si>
  <si>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</si>
  <si>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</si>
  <si>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</si>
  <si>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</si>
  <si>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</si>
  <si>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</si>
  <si>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</si>
  <si>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</si>
  <si>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</si>
  <si>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</si>
  <si>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</si>
  <si>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</si>
  <si>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</si>
  <si>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</si>
  <si>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</si>
  <si>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</si>
  <si>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</si>
  <si>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</si>
  <si>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</si>
  <si>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</si>
  <si>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</si>
  <si>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</si>
  <si>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</si>
  <si>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</si>
  <si>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</si>
  <si>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</si>
  <si>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</si>
  <si>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</si>
  <si>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</si>
  <si>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</si>
  <si>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</si>
  <si>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</si>
  <si>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</si>
  <si>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</si>
  <si>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</si>
  <si>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</si>
  <si>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</si>
  <si>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</si>
  <si>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</si>
  <si>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</si>
  <si>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</si>
  <si>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</si>
  <si>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</si>
  <si>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</si>
  <si>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</si>
  <si>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</si>
  <si>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</si>
  <si>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</si>
  <si>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</si>
  <si>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</si>
  <si>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</si>
  <si>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</si>
  <si>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</si>
  <si>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</si>
  <si>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</si>
  <si>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</si>
  <si>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</si>
  <si>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</si>
  <si>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</si>
  <si>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</si>
  <si>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</si>
  <si>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</si>
  <si>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</si>
  <si>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</si>
  <si>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</si>
  <si>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</si>
  <si>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</si>
  <si>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</si>
  <si>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</si>
  <si>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</si>
  <si>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</si>
  <si>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</si>
  <si>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</si>
  <si>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</si>
  <si>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</si>
  <si>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</si>
  <si>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</si>
  <si>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</si>
  <si>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</si>
  <si>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</si>
  <si>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</si>
  <si>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</si>
  <si>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</si>
  <si>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</si>
  <si>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</si>
  <si>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</si>
  <si>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</si>
  <si>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</si>
  <si>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</si>
  <si>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</si>
  <si>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</si>
  <si>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</si>
  <si>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</si>
  <si>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</si>
  <si>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</si>
  <si>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</si>
  <si>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</si>
  <si>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</si>
  <si>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</si>
  <si>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</si>
  <si>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</si>
  <si>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</si>
  <si>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</si>
  <si>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</si>
  <si>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</si>
  <si>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</si>
  <si>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</si>
  <si>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</si>
  <si>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</si>
  <si>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</si>
  <si>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</si>
  <si>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</si>
  <si>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</si>
  <si>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</si>
  <si>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</si>
  <si>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</si>
  <si>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</si>
  <si>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</si>
  <si>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</si>
  <si>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</si>
  <si>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</si>
  <si>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</si>
  <si>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</si>
  <si>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</si>
  <si>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</si>
  <si>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</si>
  <si>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</si>
  <si>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</si>
  <si>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</si>
  <si>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</si>
  <si>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</si>
  <si>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</si>
  <si>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</si>
  <si>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</si>
  <si>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</si>
  <si>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</si>
  <si>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</si>
  <si>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</si>
  <si>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</si>
  <si>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</si>
  <si>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</si>
  <si>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</si>
  <si>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</si>
  <si>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</si>
  <si>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</si>
  <si>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</si>
  <si>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</si>
  <si>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</si>
  <si>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</si>
  <si>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</si>
  <si>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</si>
  <si>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</si>
  <si>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</si>
  <si>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</si>
  <si>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</si>
  <si>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</si>
  <si>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</si>
  <si>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</si>
  <si>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</si>
  <si>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</si>
  <si>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</si>
  <si>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</si>
  <si>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</si>
  <si>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</si>
  <si>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</si>
  <si>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</si>
  <si>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</si>
  <si>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</si>
  <si>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</si>
  <si>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</si>
  <si>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</si>
  <si>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</si>
  <si>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</si>
  <si>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</si>
  <si>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</si>
  <si>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</si>
  <si>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</si>
  <si>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</si>
  <si>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</si>
  <si>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</si>
  <si>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</si>
  <si>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</si>
  <si>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</si>
  <si>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</si>
  <si>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</si>
  <si>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</si>
  <si>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</si>
  <si>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</si>
  <si>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</si>
  <si>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</si>
  <si>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</si>
  <si>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</si>
  <si>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</si>
  <si>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</si>
  <si>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</si>
  <si>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</si>
  <si>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</si>
  <si>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</si>
  <si>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</si>
  <si>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</si>
  <si>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</si>
  <si>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</si>
  <si>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</si>
  <si>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</si>
  <si>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</si>
  <si>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</si>
  <si>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</si>
  <si>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</si>
  <si>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</si>
  <si>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</si>
  <si>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</si>
  <si>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</si>
  <si>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</si>
  <si>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</si>
  <si>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</si>
  <si>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</si>
  <si>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</si>
  <si>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</si>
  <si>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</si>
  <si>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</si>
  <si>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</si>
  <si>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</si>
  <si>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</si>
  <si>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</si>
  <si>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</si>
  <si>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</si>
  <si>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</si>
  <si>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</si>
  <si>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</si>
  <si>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</si>
  <si>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</si>
  <si>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</si>
  <si>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</si>
  <si>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</si>
  <si>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</si>
  <si>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</si>
  <si>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</si>
  <si>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</si>
  <si>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</si>
  <si>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</si>
  <si>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</si>
  <si>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</si>
  <si>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</si>
  <si>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</si>
  <si>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</si>
  <si>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</si>
  <si>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</si>
  <si>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</si>
  <si>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</si>
  <si>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</si>
  <si>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</si>
  <si>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</si>
  <si>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</si>
  <si>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</si>
  <si>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</si>
  <si>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</si>
  <si>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</si>
  <si>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</si>
  <si>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</si>
  <si>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</si>
  <si>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</si>
  <si>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</si>
  <si>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</si>
  <si>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</si>
  <si>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</si>
  <si>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</si>
  <si>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</si>
  <si>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</si>
  <si>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</si>
  <si>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</si>
  <si>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</si>
  <si>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</si>
  <si>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</si>
  <si>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</si>
  <si>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</si>
  <si>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</si>
  <si>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</si>
  <si>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</si>
  <si>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</si>
  <si>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</si>
  <si>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</si>
  <si>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</si>
  <si>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</si>
  <si>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</si>
  <si>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</si>
  <si>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</si>
  <si>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</si>
  <si>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</si>
  <si>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</si>
  <si>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</si>
  <si>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</si>
  <si>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</si>
  <si>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</si>
  <si>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</si>
  <si>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</si>
  <si>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</si>
  <si>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</si>
  <si>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</si>
  <si>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</si>
  <si>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</si>
  <si>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</si>
  <si>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</si>
  <si>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</si>
  <si>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</si>
  <si>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</si>
  <si>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</si>
  <si>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</si>
  <si>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</si>
  <si>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</si>
  <si>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</si>
  <si>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</si>
  <si>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</si>
  <si>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</si>
  <si>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</si>
  <si>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</si>
  <si>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</si>
  <si>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</si>
  <si>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</si>
  <si>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</si>
  <si>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</si>
  <si>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</si>
  <si>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</si>
  <si>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</si>
  <si>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</si>
  <si>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</si>
  <si>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</si>
  <si>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</si>
  <si>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</si>
  <si>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</si>
  <si>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</si>
  <si>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</si>
  <si>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</si>
  <si>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</si>
  <si>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</si>
  <si>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</si>
  <si>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</si>
  <si>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</si>
  <si>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</si>
  <si>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</si>
  <si>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</si>
  <si>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</si>
  <si>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</si>
  <si>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</si>
  <si>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</si>
  <si>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</si>
  <si>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</si>
  <si>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</si>
  <si>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</si>
  <si>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</si>
  <si>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</si>
  <si>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</si>
  <si>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</si>
  <si>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</si>
  <si>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</si>
  <si>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</si>
  <si>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</si>
  <si>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</si>
  <si>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</si>
  <si>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</si>
  <si>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</si>
  <si>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</si>
  <si>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</si>
  <si>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</si>
  <si>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</si>
  <si>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</si>
  <si>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</si>
  <si>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</si>
  <si>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</si>
  <si>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</si>
  <si>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</si>
  <si>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</si>
  <si>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</si>
  <si>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</si>
  <si>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</si>
  <si>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</si>
  <si>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</si>
  <si>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</si>
  <si>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</si>
  <si>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</si>
  <si>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</si>
  <si>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</si>
  <si>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</si>
  <si>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</si>
  <si>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</si>
  <si>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</si>
  <si>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</si>
  <si>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</si>
  <si>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</si>
  <si>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</si>
  <si>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</si>
  <si>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</si>
  <si>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</si>
  <si>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</si>
  <si>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</si>
  <si>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</si>
  <si>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</si>
  <si>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</si>
  <si>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</si>
  <si>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</si>
  <si>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</si>
  <si>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</si>
  <si>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</si>
  <si>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</si>
  <si>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</si>
  <si>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</si>
  <si>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</si>
  <si>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</si>
  <si>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</si>
  <si>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</si>
  <si>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</si>
  <si>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</si>
  <si>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</si>
  <si>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</si>
  <si>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</si>
  <si>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</si>
  <si>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</si>
  <si>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</si>
  <si>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</si>
  <si>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</si>
  <si>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</si>
  <si>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</si>
  <si>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</si>
  <si>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</si>
  <si>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</si>
  <si>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</si>
  <si>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</si>
  <si>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</si>
  <si>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</si>
  <si>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</si>
  <si>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</si>
  <si>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</si>
  <si>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</si>
  <si>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</si>
  <si>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</si>
  <si>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</si>
  <si>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</si>
  <si>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</si>
  <si>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</si>
  <si>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</si>
  <si>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</si>
  <si>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</si>
  <si>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</si>
  <si>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</si>
  <si>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</si>
  <si>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</si>
  <si>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</si>
  <si>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</si>
  <si>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</si>
  <si>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</si>
  <si>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</si>
  <si>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</si>
  <si>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</si>
  <si>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</si>
  <si>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</si>
  <si>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</si>
  <si>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</si>
  <si>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</si>
  <si>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</si>
  <si>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</si>
  <si>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</si>
  <si>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</si>
  <si>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</si>
  <si>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</si>
  <si>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</si>
  <si>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</si>
  <si>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</si>
  <si>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</si>
  <si>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</si>
  <si>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</si>
  <si>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</si>
  <si>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</si>
  <si>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</si>
  <si>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</si>
  <si>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</si>
  <si>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</si>
  <si>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</si>
  <si>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</si>
  <si>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</si>
  <si>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</si>
  <si>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</si>
  <si>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</si>
  <si>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</si>
  <si>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</si>
  <si>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</si>
  <si>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</si>
  <si>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</si>
  <si>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</si>
  <si>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</si>
  <si>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</si>
  <si>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</si>
  <si>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</si>
  <si>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</si>
  <si>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</si>
  <si>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</si>
  <si>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</si>
  <si>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</si>
  <si>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</si>
  <si>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</si>
  <si>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</si>
  <si>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</si>
  <si>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</si>
  <si>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</si>
  <si>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</si>
  <si>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</si>
  <si>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</si>
  <si>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</si>
  <si>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</si>
  <si>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</si>
  <si>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</si>
  <si>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</si>
  <si>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</si>
  <si>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</si>
  <si>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</si>
  <si>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</si>
  <si>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</si>
  <si>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</si>
  <si>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</si>
  <si>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</si>
  <si>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</si>
  <si>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</si>
  <si>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</si>
  <si>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</si>
  <si>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</si>
  <si>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</si>
  <si>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</si>
  <si>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</si>
  <si>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</si>
  <si>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</si>
  <si>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</si>
  <si>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</si>
  <si>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</si>
  <si>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</si>
  <si>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</si>
  <si>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</si>
  <si>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</si>
  <si>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</si>
  <si>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</si>
  <si>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</si>
  <si>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</si>
  <si>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</si>
  <si>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</si>
  <si>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</si>
  <si>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</si>
  <si>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</si>
  <si>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</si>
  <si>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</si>
  <si>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</si>
  <si>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</si>
  <si>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</si>
  <si>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</si>
  <si>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</si>
  <si>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</si>
  <si>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</si>
  <si>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</si>
  <si>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</si>
  <si>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</si>
  <si>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</si>
  <si>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</si>
  <si>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</si>
  <si>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</si>
  <si>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</si>
  <si>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</si>
  <si>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</si>
  <si>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</si>
  <si>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</si>
  <si>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</si>
  <si>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</si>
  <si>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</si>
  <si>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</si>
  <si>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</si>
  <si>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</si>
  <si>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</si>
  <si>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</si>
  <si>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</si>
  <si>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</si>
  <si>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</si>
  <si>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</si>
  <si>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</si>
  <si>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</si>
  <si>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</si>
  <si>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</si>
  <si>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</si>
  <si>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</si>
  <si>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</si>
  <si>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</si>
  <si>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</si>
  <si>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</si>
  <si>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</si>
  <si>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</si>
  <si>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</si>
  <si>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</si>
  <si>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</si>
  <si>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</si>
  <si>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</si>
  <si>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</si>
  <si>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</si>
  <si>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</si>
  <si>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</si>
  <si>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</si>
  <si>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</si>
  <si>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</si>
  <si>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</si>
  <si>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</si>
  <si>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</si>
  <si>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</si>
  <si>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</si>
  <si>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</si>
  <si>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</si>
  <si>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</si>
  <si>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</si>
  <si>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</si>
  <si>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</si>
  <si>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</si>
  <si>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</si>
  <si>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</si>
  <si>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</si>
  <si>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</si>
  <si>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</si>
  <si>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</si>
  <si>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</si>
  <si>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</si>
  <si>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</si>
  <si>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</si>
  <si>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</si>
  <si>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</si>
  <si>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</si>
  <si>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</si>
  <si>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</si>
  <si>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</si>
  <si>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</si>
  <si>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</si>
  <si>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</si>
  <si>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</si>
  <si>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</si>
  <si>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</si>
  <si>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</si>
  <si>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</si>
  <si>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</si>
  <si>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</si>
  <si>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</si>
  <si>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</si>
  <si>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</si>
  <si>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</si>
  <si>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</si>
  <si>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</si>
  <si>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</si>
  <si>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</si>
  <si>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</si>
  <si>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</si>
  <si>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</si>
  <si>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</si>
  <si>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</si>
  <si>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</si>
  <si>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</si>
  <si>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</si>
  <si>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</si>
  <si>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</si>
  <si>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</si>
  <si>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</si>
  <si>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</si>
  <si>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</si>
  <si>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</si>
  <si>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</si>
  <si>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</si>
  <si>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</si>
  <si>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</si>
  <si>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</si>
  <si>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</si>
  <si>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</si>
  <si>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</si>
  <si>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</si>
  <si>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</si>
  <si>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</si>
  <si>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</si>
  <si>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</si>
  <si>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</si>
  <si>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</si>
  <si>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</si>
  <si>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</si>
  <si>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</si>
  <si>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</si>
  <si>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</si>
  <si>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</si>
  <si>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</si>
  <si>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</si>
  <si>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</si>
  <si>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</si>
  <si>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</si>
  <si>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</si>
  <si>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</si>
  <si>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</si>
  <si>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</si>
  <si>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</si>
  <si>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</si>
  <si>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</si>
  <si>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</si>
  <si>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</si>
  <si>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</si>
  <si>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</si>
  <si>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</si>
  <si>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</si>
  <si>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</si>
  <si>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</si>
  <si>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</si>
  <si>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</si>
  <si>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</si>
  <si>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</si>
  <si>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</si>
  <si>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</si>
  <si>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</si>
  <si>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</si>
  <si>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</si>
  <si>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</si>
  <si>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</si>
  <si>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</si>
  <si>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</si>
  <si>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</si>
  <si>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</si>
  <si>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</si>
  <si>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</si>
  <si>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</si>
  <si>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</si>
  <si>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</si>
  <si>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</si>
  <si>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</si>
  <si>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</si>
  <si>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</si>
  <si>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</si>
  <si>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</si>
  <si>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</si>
  <si>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</si>
  <si>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</si>
  <si>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</si>
  <si>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</si>
  <si>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</si>
  <si>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</si>
  <si>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</si>
  <si>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</si>
  <si>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</si>
  <si>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</si>
  <si>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</si>
  <si>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</si>
  <si>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</si>
  <si>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</si>
  <si>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</si>
  <si>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</si>
  <si>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</si>
  <si>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</si>
  <si>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</si>
  <si>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</si>
  <si>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</si>
  <si>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</si>
  <si>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</si>
  <si>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</si>
  <si>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</si>
  <si>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</si>
  <si>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</si>
  <si>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</si>
  <si>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</si>
  <si>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</si>
  <si>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</si>
  <si>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</si>
  <si>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</si>
  <si>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</si>
  <si>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</si>
  <si>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</si>
  <si>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</si>
  <si>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</si>
  <si>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</si>
  <si>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</si>
  <si>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</si>
  <si>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</si>
  <si>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</si>
  <si>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</si>
  <si>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</si>
  <si>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</si>
  <si>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</si>
  <si>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</si>
  <si>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</si>
  <si>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</si>
  <si>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</si>
  <si>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</si>
  <si>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</si>
  <si>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</si>
  <si>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</si>
  <si>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</si>
  <si>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</si>
  <si>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</si>
  <si>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</si>
  <si>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</si>
  <si>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</si>
  <si>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</si>
  <si>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</si>
  <si>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</si>
  <si>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</si>
  <si>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</si>
  <si>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</si>
  <si>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</si>
  <si>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</si>
  <si>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</si>
  <si>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</si>
  <si>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</si>
  <si>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</si>
  <si>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</si>
  <si>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</si>
  <si>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</si>
  <si>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</si>
  <si>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</si>
  <si>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</si>
  <si>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</si>
  <si>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</si>
  <si>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</si>
  <si>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</si>
  <si>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</si>
  <si>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</si>
  <si>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</si>
  <si>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</si>
  <si>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</si>
  <si>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</si>
  <si>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</si>
  <si>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</si>
  <si>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</si>
  <si>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</si>
  <si>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</si>
  <si>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</si>
  <si>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</si>
  <si>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</si>
  <si>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</si>
  <si>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</si>
  <si>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</si>
  <si>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</si>
  <si>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</si>
  <si>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</si>
  <si>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</si>
  <si>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</si>
  <si>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</si>
  <si>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</si>
  <si>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</si>
  <si>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</si>
  <si>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</si>
  <si>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</si>
  <si>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</si>
  <si>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</si>
  <si>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</si>
  <si>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</si>
  <si>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</si>
  <si>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</si>
  <si>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</si>
  <si>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</si>
  <si>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</si>
  <si>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</si>
  <si>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</si>
  <si>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</si>
  <si>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</si>
  <si>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</si>
  <si>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</si>
  <si>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</si>
  <si>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</si>
  <si>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</si>
  <si>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</si>
  <si>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</si>
  <si>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</si>
  <si>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</si>
  <si>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</si>
  <si>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</si>
  <si>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</si>
  <si>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</si>
  <si>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</si>
  <si>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</si>
  <si>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</si>
  <si>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</si>
  <si>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</si>
  <si>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</si>
  <si>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</si>
  <si>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</si>
  <si>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</si>
  <si>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</si>
  <si>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</si>
  <si>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</si>
  <si>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</si>
  <si>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</si>
  <si>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</si>
  <si>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</si>
  <si>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</si>
  <si>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</si>
  <si>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</si>
  <si>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</si>
  <si>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</si>
  <si>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</si>
  <si>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</si>
  <si>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</si>
  <si>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</si>
  <si>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</si>
  <si>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</si>
  <si>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</si>
  <si>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</si>
  <si>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</si>
  <si>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</si>
  <si>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</si>
  <si>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</si>
  <si>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</si>
  <si>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</si>
  <si>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</si>
  <si>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</si>
  <si>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</si>
  <si>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</si>
  <si>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</si>
  <si>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</si>
  <si>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</si>
  <si>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</si>
  <si>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</si>
  <si>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</si>
  <si>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</si>
  <si>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</si>
  <si>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</si>
  <si>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</si>
  <si>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</si>
  <si>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</si>
  <si>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</si>
  <si>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</si>
  <si>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</si>
  <si>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</si>
  <si>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</si>
  <si>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</si>
  <si>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</si>
  <si>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</si>
  <si>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</si>
  <si>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</si>
  <si>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</si>
  <si>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</si>
  <si>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</si>
  <si>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</si>
  <si>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</si>
  <si>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</si>
  <si>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</si>
  <si>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</si>
  <si>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</si>
  <si>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</si>
  <si>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</si>
  <si>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</si>
  <si>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</si>
  <si>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</si>
  <si>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</si>
  <si>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</si>
  <si>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</si>
  <si>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</si>
  <si>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</si>
  <si>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</si>
  <si>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</si>
  <si>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</si>
  <si>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</si>
  <si>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</si>
  <si>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</si>
  <si>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</si>
  <si>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</si>
  <si>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</si>
  <si>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</si>
  <si>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</si>
  <si>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</si>
  <si>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</si>
  <si>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</si>
  <si>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</si>
  <si>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</si>
  <si>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</si>
  <si>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</si>
  <si>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</si>
  <si>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</si>
  <si>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</si>
  <si>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</si>
  <si>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</si>
  <si>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</si>
  <si>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</si>
  <si>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</si>
  <si>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</si>
  <si>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</si>
  <si>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</si>
  <si>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</si>
  <si>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</si>
  <si>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</si>
  <si>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</si>
  <si>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</si>
  <si>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</si>
  <si>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</si>
  <si>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</si>
  <si>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</si>
  <si>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</si>
  <si>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</si>
  <si>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</si>
  <si>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</si>
  <si>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</si>
  <si>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</si>
  <si>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</si>
  <si>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</si>
  <si>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</si>
  <si>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</si>
  <si>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</si>
  <si>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</si>
  <si>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</si>
  <si>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</si>
  <si>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</si>
  <si>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</si>
  <si>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</si>
  <si>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</si>
  <si>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</si>
  <si>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</si>
  <si>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</si>
  <si>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</si>
  <si>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</si>
  <si>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</si>
  <si>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</si>
  <si>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</si>
  <si>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</si>
  <si>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</si>
  <si>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</si>
  <si>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</si>
  <si>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</si>
  <si>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</si>
  <si>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</si>
  <si>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</si>
  <si>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</si>
  <si>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</si>
  <si>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</si>
  <si>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</si>
  <si>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</si>
  <si>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</si>
  <si>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</si>
  <si>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</si>
  <si>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</si>
  <si>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</si>
  <si>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</si>
  <si>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</si>
  <si>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</si>
  <si>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</si>
  <si>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</si>
  <si>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</si>
  <si>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</si>
  <si>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</si>
  <si>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</si>
  <si>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</si>
  <si>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</si>
  <si>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</si>
  <si>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</si>
  <si>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</si>
  <si>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</si>
  <si>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</si>
  <si>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</si>
  <si>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</si>
  <si>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</si>
  <si>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</si>
  <si>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</si>
  <si>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</si>
  <si>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</si>
  <si>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</si>
  <si>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</si>
  <si>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</si>
  <si>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</si>
  <si>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</si>
  <si>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</si>
  <si>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</si>
  <si>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</si>
  <si>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</si>
  <si>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</si>
  <si>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</si>
  <si>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</si>
  <si>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</si>
  <si>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</si>
  <si>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</si>
  <si>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</si>
  <si>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</si>
  <si>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</si>
  <si>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</si>
  <si>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</si>
  <si>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</si>
  <si>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</si>
  <si>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</si>
  <si>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</si>
  <si>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</si>
  <si>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</si>
  <si>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</si>
  <si>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</si>
  <si>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</si>
  <si>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</si>
  <si>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</si>
  <si>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</si>
  <si>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</si>
  <si>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</si>
  <si>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</si>
  <si>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</si>
  <si>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</si>
  <si>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</si>
  <si>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</si>
  <si>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</si>
  <si>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</si>
  <si>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</si>
  <si>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</si>
  <si>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</si>
  <si>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</si>
  <si>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</si>
  <si>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</si>
  <si>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</si>
  <si>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</si>
  <si>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</si>
  <si>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</si>
  <si>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</si>
  <si>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</si>
  <si>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</si>
  <si>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</si>
  <si>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</si>
  <si>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</si>
  <si>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</si>
  <si>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</si>
  <si>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</si>
  <si>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</si>
  <si>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</si>
  <si>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</si>
  <si>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</si>
  <si>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</si>
  <si>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</si>
  <si>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</si>
  <si>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</si>
  <si>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</si>
  <si>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</si>
  <si>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</si>
  <si>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</si>
  <si>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</si>
  <si>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</si>
  <si>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</si>
  <si>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</si>
  <si>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</si>
  <si>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</si>
  <si>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</si>
  <si>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</si>
  <si>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</si>
  <si>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</si>
  <si>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</si>
  <si>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</si>
  <si>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</si>
  <si>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</si>
  <si>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</si>
  <si>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</si>
  <si>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</si>
  <si>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</si>
  <si>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</si>
  <si>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</si>
  <si>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</si>
  <si>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</si>
  <si>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</si>
  <si>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</si>
  <si>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</si>
  <si>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</si>
  <si>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</si>
  <si>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</si>
  <si>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</si>
  <si>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</si>
  <si>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</si>
  <si>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</si>
  <si>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</si>
  <si>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</si>
  <si>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</si>
  <si>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</si>
  <si>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</si>
  <si>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</si>
  <si>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</si>
  <si>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</si>
  <si>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</si>
  <si>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</si>
  <si>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</si>
  <si>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</si>
  <si>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</si>
  <si>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</si>
  <si>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</si>
  <si>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</si>
  <si>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</si>
  <si>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</si>
  <si>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</si>
  <si>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</si>
  <si>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</si>
  <si>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</si>
  <si>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</si>
  <si>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</si>
  <si>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</si>
  <si>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</si>
  <si>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</si>
  <si>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</si>
  <si>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</si>
  <si>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</si>
  <si>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</si>
  <si>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</si>
  <si>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</si>
  <si>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</si>
  <si>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</si>
  <si>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</si>
  <si>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</si>
  <si>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</si>
  <si>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</si>
  <si>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</si>
  <si>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</si>
  <si>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</si>
  <si>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</si>
  <si>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</si>
  <si>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</si>
  <si>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</si>
  <si>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</si>
  <si>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</si>
  <si>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</si>
  <si>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</si>
  <si>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</si>
  <si>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</si>
  <si>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</si>
  <si>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</si>
  <si>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</si>
  <si>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</si>
  <si>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</si>
  <si>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</si>
  <si>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</si>
  <si>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</si>
  <si>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</si>
  <si>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</si>
  <si>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</si>
  <si>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</si>
  <si>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</si>
  <si>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</si>
  <si>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</si>
  <si>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</si>
  <si>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</si>
  <si>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</si>
  <si>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</si>
  <si>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</si>
  <si>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</si>
  <si>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</si>
  <si>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</si>
  <si>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</si>
  <si>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</si>
  <si>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</si>
  <si>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</si>
  <si>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</si>
  <si>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</si>
  <si>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</si>
  <si>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</si>
  <si>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</si>
  <si>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</si>
  <si>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</si>
  <si>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</si>
  <si>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</si>
  <si>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</si>
  <si>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</si>
  <si>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</si>
  <si>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</si>
  <si>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</si>
  <si>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</si>
  <si>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</si>
  <si>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</si>
  <si>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</si>
  <si>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</si>
  <si>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</si>
  <si>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</si>
  <si>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</si>
  <si>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</si>
  <si>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</si>
  <si>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</si>
  <si>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</si>
  <si>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</si>
  <si>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</si>
  <si>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</si>
  <si>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</si>
  <si>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</si>
  <si>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</si>
  <si>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</si>
  <si>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</si>
  <si>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</si>
  <si>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</si>
  <si>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</si>
  <si>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</si>
  <si>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</si>
  <si>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</si>
  <si>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</si>
  <si>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</si>
  <si>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</si>
  <si>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</si>
  <si>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</si>
  <si>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</si>
  <si>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</si>
  <si>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</si>
  <si>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</si>
  <si>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</si>
  <si>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</si>
  <si>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</si>
  <si>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</si>
  <si>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</si>
  <si>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</si>
  <si>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</si>
  <si>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</si>
  <si>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</si>
  <si>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</si>
  <si>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</si>
  <si>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</si>
  <si>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</si>
  <si>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</si>
  <si>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</si>
  <si>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</si>
  <si>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</si>
  <si>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</si>
  <si>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</si>
  <si>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</si>
  <si>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</si>
  <si>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</si>
  <si>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</si>
  <si>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</si>
  <si>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</si>
  <si>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</si>
  <si>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</si>
  <si>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</si>
  <si>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</si>
  <si>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</si>
  <si>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</si>
  <si>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</si>
  <si>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</si>
  <si>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</si>
  <si>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</si>
  <si>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</si>
  <si>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</si>
  <si>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</si>
  <si>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</si>
  <si>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</si>
  <si>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</si>
  <si>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</si>
  <si>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</si>
  <si>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</si>
  <si>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</si>
  <si>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</si>
  <si>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</si>
  <si>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</si>
  <si>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</si>
  <si>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</si>
  <si>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</si>
  <si>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</si>
  <si>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</si>
  <si>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</si>
  <si>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</si>
  <si>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</si>
  <si>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</si>
  <si>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</si>
  <si>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</si>
  <si>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</si>
  <si>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</si>
  <si>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</si>
  <si>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</si>
  <si>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</si>
  <si>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</si>
  <si>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</si>
  <si>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</si>
  <si>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</si>
  <si>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</si>
  <si>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</si>
  <si>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</si>
  <si>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</si>
  <si>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</si>
  <si>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</si>
  <si>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</si>
  <si>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</si>
  <si>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</si>
  <si>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</si>
  <si>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</si>
  <si>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</si>
  <si>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</si>
  <si>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</si>
  <si>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</si>
  <si>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</si>
  <si>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</si>
  <si>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</si>
  <si>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</si>
  <si>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</si>
  <si>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</si>
  <si>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</si>
  <si>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</si>
  <si>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</si>
  <si>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</si>
  <si>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</si>
  <si>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</si>
  <si>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</si>
  <si>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</si>
  <si>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</si>
  <si>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</si>
  <si>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</si>
  <si>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</si>
  <si>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</si>
  <si>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</si>
  <si>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</si>
  <si>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</si>
  <si>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</si>
  <si>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</si>
  <si>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</si>
  <si>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</si>
  <si>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</si>
  <si>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</si>
  <si>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</si>
  <si>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</si>
  <si>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</si>
  <si>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</si>
  <si>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</si>
  <si>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</si>
  <si>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</si>
  <si>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</si>
  <si>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</si>
  <si>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</si>
  <si>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</si>
  <si>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</si>
  <si>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</si>
  <si>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</si>
  <si>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</si>
  <si>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</si>
  <si>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</si>
  <si>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</si>
  <si>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</si>
  <si>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</si>
  <si>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</si>
  <si>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</si>
  <si>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</si>
  <si>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</si>
  <si>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</si>
  <si>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</si>
  <si>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</si>
  <si>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</si>
  <si>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</si>
  <si>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</si>
  <si>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</si>
  <si>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</si>
  <si>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</si>
  <si>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</si>
  <si>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</si>
  <si>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</si>
  <si>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</si>
  <si>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</si>
  <si>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</si>
  <si>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</si>
  <si>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</si>
  <si>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</si>
  <si>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</si>
  <si>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</si>
  <si>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</si>
  <si>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</si>
  <si>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</si>
  <si>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</si>
  <si>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</si>
  <si>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</si>
  <si>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</si>
  <si>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</si>
  <si>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</si>
  <si>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</si>
  <si>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</si>
  <si>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</si>
  <si>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</si>
  <si>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</si>
  <si>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</si>
  <si>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</si>
  <si>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</si>
  <si>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</si>
  <si>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</si>
  <si>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</si>
  <si>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</si>
  <si>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</si>
  <si>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</si>
  <si>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</si>
  <si>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</si>
  <si>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</si>
  <si>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</si>
  <si>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</si>
  <si>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</si>
  <si>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</si>
  <si>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</si>
  <si>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</si>
  <si>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</si>
  <si>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</si>
  <si>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</si>
  <si>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</si>
  <si>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</si>
  <si>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</si>
  <si>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</si>
  <si>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</si>
  <si>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</si>
  <si>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</si>
  <si>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</si>
  <si>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</si>
  <si>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</si>
  <si>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</si>
  <si>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</si>
  <si>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</si>
  <si>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</si>
  <si>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</si>
  <si>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</si>
  <si>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</si>
  <si>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</si>
  <si>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</si>
  <si>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</si>
  <si>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</si>
  <si>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</si>
  <si>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</si>
  <si>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</si>
  <si>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</si>
  <si>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</si>
  <si>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</si>
  <si>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</si>
  <si>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</si>
  <si>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</si>
  <si>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</si>
  <si>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</si>
  <si>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</si>
  <si>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</si>
  <si>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</si>
  <si>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</si>
  <si>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</si>
  <si>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</si>
  <si>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</si>
  <si>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</si>
  <si>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</si>
  <si>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</si>
  <si>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</si>
  <si>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</si>
  <si>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</si>
  <si>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</si>
  <si>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</si>
  <si>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</si>
  <si>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</si>
  <si>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</si>
  <si>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</si>
  <si>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</si>
  <si>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</si>
  <si>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</si>
  <si>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</si>
  <si>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</si>
  <si>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</si>
  <si>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</si>
  <si>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</si>
  <si>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</si>
  <si>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</si>
  <si>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</si>
  <si>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</si>
  <si>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</si>
  <si>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</si>
  <si>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</si>
  <si>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</si>
  <si>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</si>
  <si>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</si>
  <si>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</si>
  <si>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</si>
  <si>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</si>
  <si>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</si>
  <si>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</si>
  <si>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</si>
  <si>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</si>
  <si>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</si>
  <si>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</si>
  <si>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</si>
  <si>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</si>
  <si>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</si>
  <si>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</si>
  <si>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</si>
  <si>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</si>
  <si>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</si>
  <si>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</si>
  <si>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</si>
  <si>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</si>
  <si>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</si>
  <si>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</si>
  <si>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</si>
  <si>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</si>
  <si>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</si>
  <si>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</si>
  <si>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</si>
  <si>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</si>
  <si>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</si>
  <si>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</si>
  <si>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</si>
  <si>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</si>
  <si>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</si>
  <si>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</si>
  <si>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</si>
  <si>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</si>
  <si>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</si>
  <si>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</si>
  <si>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</si>
  <si>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</si>
  <si>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</si>
  <si>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</si>
  <si>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</si>
  <si>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</si>
  <si>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</si>
  <si>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</si>
  <si>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</si>
  <si>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</si>
  <si>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</si>
  <si>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</si>
  <si>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</si>
  <si>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</si>
  <si>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</si>
  <si>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</si>
  <si>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</si>
  <si>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</si>
  <si>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</si>
  <si>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</si>
  <si>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</si>
  <si>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</si>
  <si>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</si>
  <si>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</si>
  <si>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</si>
  <si>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</si>
  <si>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</si>
  <si>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</si>
  <si>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</si>
  <si>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</si>
  <si>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</si>
  <si>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</si>
  <si>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</si>
  <si>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</si>
  <si>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</si>
  <si>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</si>
  <si>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</si>
  <si>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</si>
  <si>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</si>
  <si>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</si>
  <si>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</si>
  <si>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</si>
  <si>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</si>
  <si>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</si>
  <si>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</si>
  <si>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</si>
  <si>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</si>
  <si>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</si>
  <si>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</si>
  <si>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</si>
  <si>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</si>
  <si>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</si>
  <si>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</si>
  <si>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</si>
  <si>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</si>
  <si>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</si>
  <si>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</si>
  <si>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</si>
  <si>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</si>
  <si>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</si>
  <si>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</si>
  <si>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</si>
  <si>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</si>
  <si>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</si>
  <si>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</si>
  <si>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</si>
  <si>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</si>
  <si>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</si>
  <si>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</si>
  <si>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</si>
  <si>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</si>
  <si>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</si>
  <si>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</si>
  <si>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</si>
  <si>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</si>
  <si>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</si>
  <si>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</si>
  <si>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</si>
  <si>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</si>
  <si>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</si>
  <si>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</si>
  <si>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</si>
  <si>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</si>
  <si>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</si>
  <si>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</si>
  <si>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</si>
  <si>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</si>
  <si>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</si>
  <si>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</si>
  <si>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</si>
  <si>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</si>
  <si>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</si>
  <si>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</si>
  <si>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</si>
  <si>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</si>
  <si>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</si>
  <si>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</si>
  <si>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</si>
  <si>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</si>
  <si>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</si>
  <si>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</si>
  <si>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</si>
  <si>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</si>
  <si>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</si>
  <si>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</si>
  <si>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</si>
  <si>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</si>
  <si>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</si>
  <si>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</si>
  <si>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</si>
  <si>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</si>
  <si>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</si>
  <si>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</si>
  <si>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</si>
  <si>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</si>
  <si>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</si>
  <si>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</si>
  <si>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</si>
  <si>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</si>
  <si>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</si>
  <si>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</si>
  <si>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</si>
  <si>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</si>
  <si>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</si>
  <si>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</si>
  <si>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</si>
  <si>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</si>
  <si>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</si>
  <si>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</si>
  <si>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</si>
  <si>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</si>
  <si>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</si>
  <si>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</si>
  <si>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</si>
  <si>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</si>
  <si>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</si>
  <si>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</si>
  <si>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</si>
  <si>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</si>
  <si>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</si>
  <si>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</si>
  <si>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</si>
  <si>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</si>
  <si>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</si>
  <si>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</si>
  <si>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</si>
  <si>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</si>
  <si>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</si>
  <si>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</si>
  <si>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</si>
  <si>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</si>
  <si>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</si>
  <si>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</si>
  <si>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</si>
  <si>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</si>
  <si>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</si>
  <si>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</si>
  <si>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</si>
  <si>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</si>
  <si>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</si>
  <si>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</si>
  <si>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</si>
  <si>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</si>
  <si>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</si>
  <si>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</si>
  <si>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</si>
  <si>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</si>
  <si>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</si>
  <si>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</si>
  <si>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</si>
  <si>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</si>
  <si>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</si>
  <si>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</si>
  <si>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</si>
  <si>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</si>
  <si>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</si>
  <si>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</si>
  <si>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</si>
  <si>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</si>
  <si>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</si>
  <si>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</si>
  <si>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</si>
  <si>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</si>
  <si>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</si>
  <si>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</si>
  <si>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</si>
  <si>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</si>
  <si>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</si>
  <si>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</si>
  <si>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</si>
  <si>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</si>
  <si>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</si>
  <si>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</si>
  <si>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</si>
  <si>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</si>
  <si>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</si>
  <si>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</si>
  <si>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</si>
  <si>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</si>
  <si>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</si>
  <si>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</si>
  <si>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</si>
  <si>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</si>
  <si>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</si>
  <si>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</si>
  <si>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</si>
  <si>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</si>
  <si>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</si>
  <si>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</si>
  <si>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</si>
  <si>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</si>
  <si>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</si>
  <si>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</si>
  <si>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</si>
  <si>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</si>
  <si>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</si>
  <si>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</si>
  <si>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</si>
  <si>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</si>
  <si>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</si>
  <si>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</si>
  <si>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</si>
  <si>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</si>
  <si>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</si>
  <si>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</si>
  <si>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</si>
  <si>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</si>
  <si>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</si>
  <si>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</si>
  <si>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</si>
  <si>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</si>
  <si>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</si>
  <si>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</si>
  <si>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</si>
  <si>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</si>
  <si>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</si>
  <si>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</si>
  <si>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</si>
  <si>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</si>
  <si>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</si>
  <si>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</si>
  <si>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</si>
  <si>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</si>
  <si>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</si>
  <si>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</si>
  <si>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</si>
  <si>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</si>
  <si>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</si>
  <si>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</si>
  <si>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</si>
  <si>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</si>
  <si>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</si>
  <si>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</si>
  <si>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</si>
  <si>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</si>
  <si>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</si>
  <si>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</si>
  <si>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</si>
  <si>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</si>
  <si>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</si>
  <si>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</si>
  <si>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</si>
  <si>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</si>
  <si>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</si>
  <si>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</si>
  <si>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</si>
  <si>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</si>
  <si>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</si>
  <si>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</si>
  <si>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</si>
  <si>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</si>
  <si>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</si>
  <si>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</si>
  <si>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</si>
  <si>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</si>
  <si>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</si>
  <si>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</si>
  <si>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</si>
  <si>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</si>
  <si>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</si>
  <si>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</si>
  <si>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</si>
  <si>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</si>
  <si>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</si>
  <si>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</si>
  <si>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</si>
  <si>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</si>
  <si>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</si>
  <si>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</si>
  <si>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</si>
  <si>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</si>
  <si>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</si>
  <si>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</si>
  <si>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</si>
  <si>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</si>
  <si>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</si>
  <si>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</si>
  <si>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</si>
  <si>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</si>
  <si>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</si>
  <si>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</si>
  <si>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</si>
  <si>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</si>
  <si>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</si>
  <si>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</si>
  <si>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</si>
  <si>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</si>
  <si>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</si>
  <si>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</si>
  <si>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</si>
  <si>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</si>
  <si>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</si>
  <si>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</si>
  <si>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</si>
  <si>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</si>
  <si>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</si>
  <si>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</si>
  <si>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</si>
  <si>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</si>
  <si>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</si>
  <si>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</si>
  <si>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</si>
  <si>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</si>
  <si>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</si>
  <si>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</si>
  <si>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</si>
  <si>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</si>
  <si>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</si>
  <si>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</si>
  <si>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</si>
  <si>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</si>
  <si>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</si>
  <si>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</si>
  <si>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</si>
  <si>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</si>
  <si>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</si>
  <si>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</si>
  <si>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</si>
  <si>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</si>
  <si>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</si>
  <si>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</si>
  <si>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</si>
  <si>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</si>
  <si>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</si>
  <si>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</si>
  <si>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</si>
  <si>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</si>
  <si>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</si>
  <si>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</si>
  <si>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</si>
  <si>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</si>
  <si>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</si>
  <si>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</si>
  <si>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</si>
  <si>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</si>
  <si>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</si>
  <si>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</si>
  <si>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</si>
  <si>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</si>
  <si>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</si>
  <si>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</si>
  <si>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</si>
  <si>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</si>
  <si>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</si>
  <si>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</si>
  <si>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</si>
  <si>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</si>
  <si>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</si>
  <si>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</si>
  <si>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</si>
  <si>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</si>
  <si>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</si>
  <si>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</si>
  <si>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</si>
  <si>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</si>
  <si>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</si>
  <si>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</si>
  <si>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</si>
  <si>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</si>
  <si>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</si>
  <si>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</si>
  <si>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</si>
  <si>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</si>
  <si>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</si>
  <si>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</si>
  <si>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</si>
  <si>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</si>
  <si>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</si>
  <si>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</si>
  <si>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</si>
  <si>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</si>
  <si>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</si>
  <si>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</si>
  <si>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</si>
  <si>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</si>
  <si>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</si>
  <si>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</si>
  <si>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</si>
  <si>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</si>
  <si>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</si>
  <si>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</si>
  <si>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</si>
  <si>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</si>
  <si>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</si>
  <si>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</si>
  <si>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</si>
  <si>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</si>
  <si>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</si>
  <si>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</si>
  <si>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</si>
  <si>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</si>
  <si>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</si>
  <si>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</si>
  <si>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</si>
  <si>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</si>
  <si>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</si>
  <si>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</si>
  <si>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</si>
  <si>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</si>
  <si>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</si>
  <si>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</si>
  <si>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</si>
  <si>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</si>
  <si>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</si>
  <si>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</si>
  <si>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</si>
  <si>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</si>
  <si>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</si>
  <si>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</si>
  <si>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</si>
  <si>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</si>
  <si>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</si>
  <si>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</si>
  <si>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</si>
  <si>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</si>
  <si>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</si>
  <si>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</si>
  <si>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</si>
  <si>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</si>
  <si>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</si>
  <si>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</si>
  <si>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</si>
  <si>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</si>
  <si>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</si>
  <si>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</si>
  <si>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</si>
  <si>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</si>
  <si>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</si>
  <si>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</si>
  <si>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</si>
  <si>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</si>
  <si>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</si>
  <si>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</si>
  <si>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</si>
  <si>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</si>
  <si>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</si>
  <si>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</si>
  <si>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</si>
  <si>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</si>
  <si>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</si>
  <si>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</si>
  <si>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</si>
  <si>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</si>
  <si>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</si>
  <si>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</si>
  <si>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</si>
  <si>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</si>
  <si>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</si>
  <si>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</si>
  <si>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</si>
  <si>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</si>
  <si>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</si>
  <si>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</si>
  <si>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</si>
  <si>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</si>
  <si>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</si>
  <si>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</si>
  <si>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</si>
  <si>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</si>
  <si>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</si>
  <si>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</si>
  <si>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</si>
  <si>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</si>
  <si>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</si>
  <si>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</si>
  <si>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</si>
  <si>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</si>
  <si>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</si>
  <si>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</si>
  <si>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</si>
  <si>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</si>
  <si>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</si>
  <si>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</si>
  <si>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</si>
  <si>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</si>
  <si>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</si>
  <si>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</si>
  <si>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</si>
  <si>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</si>
  <si>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</si>
  <si>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</si>
  <si>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</si>
  <si>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</si>
  <si>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</si>
  <si>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</si>
  <si>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</si>
  <si>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</si>
  <si>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</si>
  <si>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</si>
  <si>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</si>
  <si>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</si>
  <si>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</si>
  <si>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</si>
  <si>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</si>
  <si>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</si>
  <si>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</si>
  <si>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</si>
  <si>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</si>
  <si>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</si>
  <si>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</si>
  <si>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</si>
  <si>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</si>
  <si>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</si>
  <si>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</si>
  <si>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</si>
  <si>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</si>
  <si>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</si>
  <si>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</si>
  <si>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</si>
  <si>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</si>
  <si>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</si>
  <si>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</si>
  <si>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</si>
  <si>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</si>
  <si>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</si>
  <si>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</si>
  <si>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</si>
  <si>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</si>
  <si>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</si>
  <si>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</si>
  <si>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</si>
  <si>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</si>
  <si>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</si>
  <si>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</si>
  <si>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</si>
  <si>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</si>
  <si>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</si>
  <si>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</si>
  <si>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</si>
  <si>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</si>
  <si>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</si>
  <si>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</si>
  <si>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</si>
  <si>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</si>
  <si>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</si>
  <si>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</si>
  <si>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</si>
  <si>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</si>
  <si>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</si>
  <si>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</si>
  <si>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</si>
  <si>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</si>
  <si>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</si>
  <si>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</si>
  <si>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</si>
  <si>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</si>
  <si>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</si>
  <si>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</si>
  <si>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</si>
  <si>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</si>
  <si>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</si>
  <si>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</si>
  <si>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</si>
  <si>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</si>
  <si>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</si>
  <si>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</si>
  <si>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</si>
  <si>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</si>
  <si>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</si>
  <si>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</si>
  <si>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</si>
  <si>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</si>
  <si>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</si>
  <si>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</si>
  <si>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</si>
  <si>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</si>
  <si>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</si>
  <si>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</si>
  <si>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</si>
  <si>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</si>
  <si>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</si>
  <si>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</si>
  <si>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</si>
  <si>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</si>
  <si>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</si>
  <si>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</si>
  <si>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</si>
  <si>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</si>
  <si>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</si>
  <si>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</si>
  <si>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</si>
  <si>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</si>
  <si>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</si>
  <si>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</si>
  <si>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</si>
  <si>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</si>
  <si>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</si>
  <si>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</si>
  <si>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</si>
  <si>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</si>
  <si>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</si>
  <si>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</si>
  <si>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</si>
  <si>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</si>
  <si>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</si>
  <si>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</si>
  <si>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</si>
  <si>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</si>
  <si>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</si>
  <si>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</si>
  <si>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</si>
  <si>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</si>
  <si>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</si>
  <si>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</si>
  <si>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</si>
  <si>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</si>
  <si>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</si>
  <si>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</si>
  <si>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</si>
  <si>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</si>
  <si>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</si>
  <si>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</si>
  <si>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</si>
  <si>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</si>
  <si>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</si>
  <si>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</si>
  <si>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</si>
  <si>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</si>
  <si>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</si>
  <si>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</si>
  <si>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</si>
  <si>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</si>
  <si>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</si>
  <si>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</si>
  <si>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</si>
  <si>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</si>
  <si>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</si>
  <si>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</si>
  <si>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</si>
  <si>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</si>
  <si>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</si>
  <si>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</si>
  <si>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</si>
  <si>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</si>
  <si>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</si>
  <si>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</si>
  <si>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</si>
  <si>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</si>
  <si>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</si>
  <si>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</si>
  <si>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</si>
  <si>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</si>
  <si>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</si>
  <si>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</si>
  <si>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</si>
  <si>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</si>
  <si>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</si>
  <si>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</si>
  <si>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</si>
  <si>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</si>
  <si>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</si>
  <si>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</si>
  <si>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</si>
  <si>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</si>
  <si>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</si>
  <si>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</si>
  <si>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</si>
  <si>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</si>
  <si>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</si>
  <si>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</si>
  <si>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</si>
  <si>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</si>
  <si>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</si>
  <si>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</si>
  <si>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</si>
  <si>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</si>
  <si>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</si>
  <si>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</si>
  <si>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</si>
  <si>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</si>
  <si>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</si>
  <si>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</si>
  <si>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</si>
  <si>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</si>
  <si>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</si>
  <si>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</si>
  <si>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</si>
  <si>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</si>
  <si>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</si>
  <si>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</si>
  <si>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</si>
  <si>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</si>
  <si>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</si>
  <si>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</si>
  <si>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</si>
  <si>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</si>
  <si>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</si>
  <si>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</si>
  <si>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</si>
  <si>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</si>
  <si>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</si>
  <si>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</si>
  <si>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</si>
  <si>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</si>
  <si>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</si>
  <si>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</si>
  <si>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</si>
  <si>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</si>
  <si>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</si>
  <si>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</si>
  <si>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</si>
  <si>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</si>
  <si>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</si>
  <si>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</si>
  <si>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</si>
  <si>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</si>
  <si>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</si>
  <si>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</si>
  <si>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</si>
  <si>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</si>
  <si>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</si>
  <si>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</si>
  <si>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</si>
  <si>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</si>
  <si>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</si>
  <si>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</si>
  <si>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</si>
  <si>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</si>
  <si>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</si>
  <si>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</si>
  <si>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</si>
  <si>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</si>
  <si>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</si>
  <si>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</si>
  <si>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</si>
  <si>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</si>
  <si>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</si>
  <si>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</si>
  <si>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</si>
  <si>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</si>
  <si>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</si>
  <si>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</si>
  <si>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</si>
  <si>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</si>
  <si>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</si>
  <si>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</si>
  <si>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</si>
  <si>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</si>
  <si>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</si>
  <si>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</si>
  <si>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</si>
  <si>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</si>
  <si>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</si>
  <si>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</si>
  <si>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</si>
  <si>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</si>
  <si>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</si>
  <si>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</si>
  <si>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</si>
  <si>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</si>
  <si>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</si>
  <si>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</si>
  <si>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</si>
  <si>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</si>
  <si>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</si>
  <si>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</si>
  <si>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</si>
  <si>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</si>
  <si>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</si>
  <si>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</si>
  <si>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</si>
  <si>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</si>
  <si>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</si>
  <si>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</si>
  <si>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</si>
  <si>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</si>
  <si>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</si>
  <si>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</si>
  <si>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</si>
  <si>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</si>
  <si>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</si>
  <si>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</si>
  <si>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</si>
  <si>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</si>
  <si>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</si>
  <si>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</si>
  <si>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</si>
  <si>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</si>
  <si>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</si>
  <si>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</si>
  <si>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</si>
  <si>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</si>
  <si>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</si>
  <si>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</si>
  <si>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</si>
  <si>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</si>
  <si>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</si>
  <si>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</si>
  <si>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</si>
  <si>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</si>
  <si>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</si>
  <si>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</si>
  <si>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</si>
  <si>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</si>
  <si>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</si>
  <si>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</si>
  <si>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</si>
  <si>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</si>
  <si>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</si>
  <si>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</si>
  <si>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</si>
  <si>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</si>
  <si>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</si>
  <si>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</si>
  <si>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</si>
  <si>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</si>
  <si>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</si>
  <si>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</si>
  <si>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</si>
  <si>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</si>
  <si>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</si>
  <si>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</si>
  <si>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</si>
  <si>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</si>
  <si>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</si>
  <si>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</si>
  <si>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</si>
  <si>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</si>
  <si>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</si>
  <si>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</si>
  <si>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</si>
  <si>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</si>
  <si>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</si>
  <si>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</si>
  <si>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</si>
  <si>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</si>
  <si>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</si>
  <si>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</si>
  <si>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</si>
  <si>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</si>
  <si>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</si>
  <si>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</si>
  <si>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</si>
  <si>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</si>
  <si>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</si>
  <si>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</si>
  <si>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</si>
  <si>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</si>
  <si>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</si>
  <si>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</si>
  <si>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</si>
  <si>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</si>
  <si>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</si>
  <si>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</si>
  <si>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</si>
  <si>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</si>
  <si>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</si>
  <si>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</si>
  <si>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</si>
  <si>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</si>
  <si>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</si>
  <si>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</si>
  <si>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</si>
  <si>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</si>
  <si>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</si>
  <si>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</si>
  <si>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</si>
  <si>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</si>
  <si>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</si>
  <si>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</si>
  <si>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</si>
  <si>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</si>
  <si>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</si>
  <si>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</si>
  <si>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</si>
  <si>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</si>
  <si>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</si>
  <si>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</si>
  <si>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</si>
  <si>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</si>
  <si>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</si>
  <si>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</si>
  <si>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</si>
  <si>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</si>
  <si>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</si>
  <si>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</si>
  <si>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</si>
  <si>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</si>
  <si>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</si>
  <si>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</si>
  <si>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</si>
  <si>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</si>
  <si>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</si>
  <si>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</si>
  <si>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</si>
  <si>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</si>
  <si>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</si>
  <si>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</si>
  <si>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</si>
  <si>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</si>
  <si>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</si>
  <si>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</si>
  <si>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</si>
  <si>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</si>
  <si>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</si>
  <si>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</si>
  <si>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</si>
  <si>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</si>
  <si>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</si>
  <si>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</si>
  <si>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</si>
  <si>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</si>
  <si>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</si>
  <si>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</si>
  <si>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</si>
  <si>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</si>
  <si>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</si>
  <si>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</si>
  <si>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</si>
  <si>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</si>
  <si>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</si>
  <si>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</si>
  <si>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</si>
  <si>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</si>
  <si>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</si>
  <si>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</si>
  <si>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</si>
  <si>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</si>
  <si>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</si>
  <si>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</si>
  <si>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</si>
  <si>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</si>
  <si>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</si>
  <si>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</si>
  <si>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</si>
  <si>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</si>
  <si>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</si>
  <si>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</si>
  <si>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</si>
  <si>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</si>
  <si>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</si>
  <si>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</si>
  <si>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</si>
  <si>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</si>
  <si>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</si>
  <si>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</si>
  <si>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</si>
  <si>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</si>
  <si>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</si>
  <si>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</si>
  <si>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</si>
  <si>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</si>
  <si>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</si>
  <si>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</si>
  <si>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</si>
  <si>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</si>
  <si>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</si>
  <si>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</si>
  <si>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</si>
  <si>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</si>
  <si>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</si>
  <si>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</si>
  <si>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</si>
  <si>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</si>
  <si>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</si>
  <si>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</si>
  <si>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</si>
  <si>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</si>
  <si>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</si>
  <si>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</si>
  <si>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</si>
  <si>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</si>
  <si>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</si>
  <si>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</si>
  <si>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</si>
  <si>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</si>
  <si>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</si>
  <si>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</si>
  <si>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</si>
  <si>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</si>
  <si>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</si>
  <si>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</si>
  <si>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</si>
  <si>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</si>
  <si>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</si>
  <si>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</si>
  <si>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</si>
  <si>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</si>
  <si>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</si>
  <si>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</si>
  <si>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</si>
  <si>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</si>
  <si>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</si>
  <si>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</si>
  <si>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</si>
  <si>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</si>
  <si>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</si>
  <si>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</si>
  <si>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</si>
  <si>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</si>
  <si>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</si>
  <si>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</si>
  <si>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</si>
  <si>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</si>
  <si>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</si>
  <si>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</si>
  <si>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</si>
  <si>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</si>
  <si>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</si>
  <si>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</si>
  <si>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</si>
  <si>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</si>
  <si>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</si>
  <si>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</si>
  <si>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</si>
  <si>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</si>
  <si>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</si>
  <si>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</si>
  <si>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</si>
  <si>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</si>
  <si>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</si>
  <si>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</si>
  <si>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</si>
  <si>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</si>
  <si>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</si>
  <si>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</si>
  <si>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</si>
  <si>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</si>
  <si>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</si>
  <si>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</si>
  <si>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</si>
  <si>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</si>
  <si>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</si>
  <si>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</si>
  <si>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</si>
  <si>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</si>
  <si>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</si>
  <si>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</si>
  <si>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</si>
  <si>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</si>
  <si>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</si>
  <si>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</si>
  <si>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</si>
  <si>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</si>
  <si>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</si>
  <si>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</si>
  <si>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</si>
  <si>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</si>
  <si>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</si>
  <si>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</si>
  <si>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</si>
  <si>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</si>
  <si>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</si>
  <si>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</si>
  <si>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</si>
  <si>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</si>
  <si>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</si>
  <si>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</si>
  <si>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</si>
  <si>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</si>
  <si>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</si>
  <si>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</si>
  <si>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</si>
  <si>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</si>
  <si>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</si>
  <si>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</si>
  <si>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</si>
  <si>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</si>
  <si>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</si>
  <si>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</si>
  <si>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</si>
  <si>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</si>
  <si>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</si>
  <si>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</si>
  <si>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</si>
  <si>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</si>
  <si>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</si>
  <si>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</si>
  <si>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</si>
  <si>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</si>
  <si>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</si>
  <si>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</si>
  <si>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</si>
  <si>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</si>
  <si>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</si>
  <si>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</si>
  <si>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</si>
  <si>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</si>
  <si>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</si>
  <si>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</si>
  <si>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</si>
  <si>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</si>
  <si>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</si>
  <si>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</si>
  <si>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</si>
  <si>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</si>
  <si>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</si>
  <si>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</si>
  <si>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</si>
  <si>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</si>
  <si>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</si>
  <si>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</si>
  <si>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</si>
  <si>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</si>
  <si>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</si>
  <si>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</si>
  <si>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</si>
  <si>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</si>
  <si>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</si>
  <si>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</si>
  <si>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</si>
  <si>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</si>
  <si>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</si>
  <si>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</si>
  <si>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</si>
  <si>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</si>
  <si>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</si>
  <si>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</si>
  <si>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</si>
  <si>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</si>
  <si>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</si>
  <si>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</si>
  <si>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</si>
  <si>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</si>
  <si>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</si>
  <si>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</si>
  <si>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</si>
  <si>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</si>
  <si>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</si>
  <si>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</si>
  <si>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</si>
  <si>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</si>
  <si>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</si>
  <si>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</si>
  <si>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</si>
  <si>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</si>
  <si>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</si>
  <si>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</si>
  <si>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</si>
  <si>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</si>
  <si>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</si>
  <si>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</si>
  <si>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</si>
  <si>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</si>
  <si>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</si>
  <si>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</si>
  <si>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</si>
  <si>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</si>
  <si>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</si>
  <si>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</si>
  <si>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</si>
  <si>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</si>
  <si>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</si>
  <si>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</si>
  <si>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</si>
  <si>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</si>
  <si>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</si>
  <si>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</si>
  <si>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</si>
  <si>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</si>
  <si>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</si>
  <si>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</si>
  <si>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</si>
  <si>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</si>
  <si>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</si>
  <si>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</si>
  <si>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</si>
  <si>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</si>
  <si>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</si>
  <si>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</si>
  <si>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</si>
  <si>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</si>
  <si>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</si>
  <si>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</si>
  <si>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</si>
  <si>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</si>
  <si>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</si>
  <si>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</si>
  <si>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</si>
  <si>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</si>
  <si>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</si>
  <si>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</si>
  <si>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</si>
  <si>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</si>
  <si>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</si>
  <si>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</si>
  <si>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</si>
  <si>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</si>
  <si>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</si>
  <si>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</si>
  <si>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</si>
  <si>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</si>
  <si>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</si>
  <si>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</si>
  <si>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</si>
  <si>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</si>
  <si>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</si>
  <si>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</si>
  <si>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</si>
  <si>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</si>
  <si>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</si>
  <si>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</si>
  <si>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</si>
  <si>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</si>
  <si>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</si>
  <si>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</si>
  <si>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</si>
  <si>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</si>
  <si>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</si>
  <si>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</si>
  <si>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</si>
  <si>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</si>
  <si>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</si>
  <si>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</si>
  <si>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</si>
  <si>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</si>
  <si>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</si>
  <si>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</si>
  <si>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</si>
  <si>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</si>
  <si>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</si>
  <si>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</si>
  <si>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</si>
  <si>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</si>
  <si>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</si>
  <si>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</si>
  <si>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</si>
  <si>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</si>
  <si>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</si>
  <si>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</si>
  <si>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</si>
  <si>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</si>
  <si>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</si>
  <si>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</si>
  <si>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</si>
  <si>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</si>
  <si>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</si>
  <si>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</si>
  <si>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</si>
  <si>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</si>
  <si>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</si>
  <si>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</si>
  <si>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</si>
  <si>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</si>
  <si>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</si>
  <si>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</si>
  <si>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</si>
  <si>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</si>
  <si>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</si>
  <si>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</si>
  <si>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</si>
  <si>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</si>
  <si>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</si>
  <si>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</si>
  <si>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</si>
  <si>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</si>
  <si>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</si>
  <si>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</si>
  <si>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</si>
  <si>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</si>
  <si>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</si>
  <si>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</si>
  <si>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</si>
  <si>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</si>
  <si>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</si>
  <si>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</si>
  <si>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</si>
  <si>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</si>
  <si>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</si>
  <si>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</si>
  <si>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</si>
  <si>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</si>
  <si>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</si>
  <si>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</si>
  <si>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</si>
  <si>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</si>
  <si>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</si>
  <si>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</si>
  <si>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</si>
  <si>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</si>
  <si>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</si>
  <si>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</si>
  <si>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</si>
  <si>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</si>
  <si>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</si>
  <si>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</si>
  <si>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</si>
  <si>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</si>
  <si>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</si>
  <si>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</si>
  <si>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</si>
  <si>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</si>
  <si>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</si>
  <si>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</si>
  <si>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</si>
  <si>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</si>
  <si>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</si>
  <si>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</si>
  <si>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</si>
  <si>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</si>
  <si>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</si>
  <si>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</si>
  <si>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</si>
  <si>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</si>
  <si>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</si>
  <si>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</si>
  <si>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</si>
  <si>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</si>
  <si>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</si>
  <si>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</si>
  <si>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</si>
  <si>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</si>
  <si>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</si>
  <si>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</si>
  <si>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</si>
  <si>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</si>
  <si>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</si>
  <si>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</si>
  <si>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</si>
  <si>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</si>
  <si>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</si>
  <si>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</si>
  <si>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</si>
  <si>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</si>
  <si>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</si>
  <si>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</si>
  <si>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</si>
  <si>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</si>
  <si>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</si>
  <si>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</si>
  <si>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</si>
  <si>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</si>
  <si>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</si>
  <si>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</si>
  <si>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</si>
  <si>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</si>
  <si>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</si>
  <si>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</si>
  <si>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</si>
  <si>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</si>
  <si>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</si>
  <si>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</si>
  <si>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</si>
  <si>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</si>
  <si>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</si>
  <si>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</si>
  <si>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</si>
  <si>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</si>
  <si>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</si>
  <si>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</si>
  <si>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</si>
  <si>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</si>
  <si>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</si>
  <si>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</si>
  <si>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</si>
  <si>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</si>
  <si>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</si>
  <si>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</si>
  <si>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</si>
  <si>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</si>
  <si>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</si>
  <si>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</si>
  <si>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</si>
  <si>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</si>
  <si>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</si>
  <si>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</si>
  <si>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</si>
  <si>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</si>
  <si>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</si>
  <si>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</si>
  <si>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</si>
  <si>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</si>
  <si>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</si>
  <si>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</si>
  <si>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</si>
  <si>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</si>
  <si>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</si>
  <si>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</si>
  <si>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</si>
  <si>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</si>
  <si>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</si>
  <si>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</si>
  <si>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</si>
  <si>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</si>
  <si>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</si>
  <si>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</si>
  <si>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</si>
  <si>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</si>
  <si>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</si>
  <si>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</si>
  <si>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</si>
  <si>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</si>
  <si>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</si>
  <si>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</si>
  <si>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</si>
  <si>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</si>
  <si>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</si>
  <si>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</si>
  <si>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</si>
  <si>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</si>
  <si>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</si>
  <si>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</si>
  <si>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</si>
  <si>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</si>
  <si>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</si>
  <si>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</si>
  <si>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</si>
  <si>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</si>
  <si>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</si>
  <si>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</si>
  <si>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</si>
  <si>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</si>
  <si>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</si>
  <si>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</si>
  <si>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</si>
  <si>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</si>
  <si>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</si>
  <si>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</si>
  <si>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</si>
  <si>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</si>
  <si>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</si>
  <si>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</si>
  <si>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</si>
  <si>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</si>
  <si>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</si>
  <si>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</si>
  <si>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</si>
  <si>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</si>
  <si>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</si>
  <si>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</si>
  <si>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</si>
  <si>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</si>
  <si>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</si>
  <si>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</si>
  <si>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</si>
  <si>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</si>
  <si>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</si>
  <si>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</si>
  <si>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</si>
  <si>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</si>
  <si>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</si>
  <si>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</si>
  <si>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</si>
  <si>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</si>
  <si>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</si>
  <si>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</si>
  <si>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</si>
  <si>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</si>
  <si>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</si>
  <si>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</si>
  <si>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</si>
  <si>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</si>
  <si>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</si>
  <si>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</si>
  <si>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</si>
  <si>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</si>
  <si>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</si>
  <si>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</si>
  <si>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</si>
  <si>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</si>
  <si>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</si>
  <si>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</si>
  <si>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</si>
  <si>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</si>
  <si>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</si>
  <si>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</si>
  <si>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</si>
  <si>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</si>
  <si>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</si>
  <si>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</si>
  <si>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</si>
  <si>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</si>
  <si>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</si>
  <si>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</si>
  <si>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</si>
  <si>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</si>
  <si>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</si>
  <si>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</si>
  <si>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</si>
  <si>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</si>
  <si>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</si>
  <si>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</si>
  <si>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</si>
  <si>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</si>
  <si>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</si>
  <si>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</si>
  <si>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</si>
  <si>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</si>
  <si>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</si>
  <si>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</si>
  <si>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</si>
  <si>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</si>
  <si>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</si>
  <si>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</si>
  <si>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</si>
  <si>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</si>
  <si>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</si>
  <si>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</si>
  <si>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</si>
  <si>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</si>
  <si>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</si>
  <si>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</si>
  <si>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</si>
  <si>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</si>
  <si>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</si>
  <si>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</si>
  <si>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</si>
  <si>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</si>
  <si>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</si>
  <si>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</si>
  <si>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</si>
  <si>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</si>
  <si>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</si>
  <si>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</si>
  <si>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</si>
  <si>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</si>
  <si>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</si>
  <si>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</si>
  <si>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</si>
  <si>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</si>
  <si>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</si>
  <si>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</si>
  <si>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</si>
  <si>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</si>
  <si>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</si>
  <si>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</si>
  <si>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</si>
  <si>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</si>
  <si>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</si>
  <si>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</si>
  <si>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</si>
  <si>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</si>
  <si>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</si>
  <si>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</si>
  <si>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</si>
  <si>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</si>
  <si>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</si>
  <si>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</si>
  <si>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</si>
  <si>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</si>
  <si>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</si>
  <si>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</si>
  <si>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</si>
  <si>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</si>
  <si>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</si>
  <si>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</si>
  <si>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</si>
  <si>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</si>
  <si>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</si>
  <si>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</si>
  <si>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</si>
  <si>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</si>
  <si>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</si>
  <si>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</si>
  <si>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</si>
  <si>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</si>
  <si>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</si>
  <si>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</si>
  <si>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</si>
  <si>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</si>
  <si>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</si>
  <si>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</si>
  <si>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</si>
  <si>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</si>
  <si>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</si>
  <si>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</si>
  <si>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</si>
  <si>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</si>
  <si>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</si>
  <si>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</si>
  <si>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</si>
  <si>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</si>
  <si>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</si>
  <si>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</si>
  <si>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</si>
  <si>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</si>
  <si>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</si>
  <si>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</si>
  <si>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</si>
  <si>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</si>
  <si>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</si>
  <si>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</si>
  <si>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</si>
  <si>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</si>
  <si>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</si>
  <si>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</si>
  <si>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</si>
  <si>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</si>
  <si>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</si>
  <si>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</si>
  <si>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</si>
  <si>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</si>
  <si>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</si>
  <si>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</si>
  <si>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</si>
  <si>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</si>
  <si>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</si>
  <si>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</si>
  <si>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</si>
  <si>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</si>
  <si>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</si>
  <si>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</si>
  <si>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</si>
  <si>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</si>
  <si>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</si>
  <si>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</si>
  <si>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</si>
  <si>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</si>
  <si>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</si>
  <si>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</si>
  <si>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</si>
  <si>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</si>
  <si>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</si>
  <si>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</si>
  <si>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</si>
  <si>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</si>
  <si>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</si>
  <si>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</si>
  <si>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</si>
  <si>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</si>
  <si>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</si>
  <si>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</si>
  <si>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</si>
  <si>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</si>
  <si>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</si>
  <si>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</si>
  <si>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</si>
  <si>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</si>
  <si>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</si>
  <si>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</si>
  <si>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</si>
  <si>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</si>
  <si>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</si>
  <si>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</si>
  <si>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</si>
  <si>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</si>
  <si>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</si>
  <si>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</si>
  <si>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</si>
  <si>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</si>
  <si>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</si>
  <si>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</si>
  <si>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</si>
  <si>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</si>
  <si>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</si>
  <si>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</si>
  <si>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</si>
  <si>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</si>
  <si>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</si>
  <si>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</si>
  <si>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</si>
  <si>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</si>
  <si>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</si>
  <si>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</si>
  <si>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</si>
  <si>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</si>
  <si>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</si>
  <si>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</si>
  <si>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</si>
  <si>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</si>
  <si>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</si>
  <si>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</si>
  <si>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</si>
  <si>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</si>
  <si>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</si>
  <si>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</si>
  <si>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</si>
  <si>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</si>
  <si>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</si>
  <si>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</si>
  <si>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</si>
  <si>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</si>
  <si>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</si>
  <si>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</si>
  <si>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</si>
  <si>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</si>
  <si>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</si>
  <si>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</si>
  <si>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</si>
  <si>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</si>
  <si>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</si>
  <si>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</si>
  <si>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</si>
  <si>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</si>
  <si>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</si>
  <si>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</si>
  <si>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</si>
  <si>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</si>
  <si>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</si>
  <si>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</si>
  <si>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</si>
  <si>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</si>
  <si>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</si>
  <si>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</si>
  <si>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</si>
  <si>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</si>
  <si>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</si>
  <si>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</si>
  <si>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</si>
  <si>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</si>
  <si>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</si>
  <si>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</si>
  <si>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</si>
  <si>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</si>
  <si>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</si>
  <si>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</si>
  <si>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</si>
  <si>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</si>
  <si>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</si>
  <si>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</si>
  <si>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</si>
  <si>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</si>
  <si>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</si>
  <si>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</si>
  <si>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</si>
  <si>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</si>
  <si>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</si>
  <si>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</si>
  <si>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</si>
  <si>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</si>
  <si>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</si>
  <si>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</si>
  <si>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</si>
  <si>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</si>
  <si>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</si>
  <si>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</si>
  <si>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</si>
  <si>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</si>
  <si>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</si>
  <si>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</si>
  <si>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</si>
  <si>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</si>
  <si>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</si>
  <si>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</si>
  <si>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</si>
  <si>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</si>
  <si>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</si>
  <si>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</si>
  <si>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</si>
  <si>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</si>
  <si>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</si>
  <si>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</si>
  <si>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</si>
  <si>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</si>
  <si>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</si>
  <si>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</si>
  <si>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</si>
  <si>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</si>
  <si>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</si>
  <si>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</si>
  <si>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</si>
  <si>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</si>
  <si>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</si>
  <si>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</si>
  <si>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</si>
  <si>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</si>
  <si>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</si>
  <si>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</si>
  <si>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</si>
  <si>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</si>
  <si>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</si>
  <si>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</si>
  <si>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</si>
  <si>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</si>
  <si>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</si>
  <si>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</si>
  <si>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</si>
  <si>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</si>
  <si>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</si>
  <si>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</si>
  <si>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</si>
  <si>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</si>
  <si>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</si>
  <si>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</si>
  <si>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</si>
  <si>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</si>
  <si>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</si>
  <si>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</si>
  <si>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</si>
  <si>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</si>
  <si>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</si>
  <si>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</si>
  <si>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</si>
  <si>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</si>
  <si>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</si>
  <si>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</si>
  <si>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</si>
  <si>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</si>
  <si>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</si>
  <si>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</si>
  <si>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</si>
  <si>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</si>
  <si>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</si>
  <si>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</si>
  <si>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</si>
  <si>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</si>
  <si>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</si>
  <si>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</si>
  <si>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</si>
  <si>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</si>
  <si>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</si>
  <si>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</si>
  <si>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</si>
  <si>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</si>
  <si>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</si>
  <si>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</si>
  <si>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</si>
  <si>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</si>
  <si>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</si>
  <si>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</si>
  <si>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</si>
  <si>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</si>
  <si>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</si>
  <si>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</si>
  <si>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</si>
  <si>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</si>
  <si>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</si>
  <si>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</si>
  <si>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</si>
  <si>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</si>
  <si>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</si>
  <si>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</si>
  <si>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</si>
  <si>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</si>
  <si>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</si>
  <si>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</si>
  <si>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</si>
  <si>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</si>
  <si>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</si>
  <si>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</si>
  <si>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</si>
  <si>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</si>
  <si>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</si>
  <si>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</si>
  <si>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</si>
  <si>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</si>
  <si>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</si>
  <si>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</si>
  <si>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</si>
  <si>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</si>
  <si>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</si>
  <si>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</si>
  <si>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</si>
  <si>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</si>
  <si>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</si>
  <si>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</si>
  <si>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</si>
  <si>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</si>
  <si>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</si>
  <si>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</si>
  <si>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</si>
  <si>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</si>
  <si>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</si>
  <si>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</si>
  <si>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</si>
  <si>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</si>
  <si>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</si>
  <si>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</si>
  <si>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</si>
  <si>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</si>
  <si>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</si>
  <si>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</si>
  <si>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</si>
  <si>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</si>
  <si>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</si>
  <si>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</si>
  <si>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</si>
  <si>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</si>
  <si>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</si>
  <si>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</si>
  <si>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</si>
  <si>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</si>
  <si>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</si>
  <si>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</si>
  <si>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</si>
  <si>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</si>
  <si>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</si>
  <si>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</si>
  <si>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</si>
  <si>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</si>
  <si>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</si>
  <si>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</si>
  <si>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</si>
  <si>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</si>
  <si>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</si>
  <si>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</si>
  <si>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</si>
  <si>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</si>
  <si>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</si>
  <si>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</si>
  <si>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</si>
  <si>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</si>
  <si>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</si>
  <si>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</si>
  <si>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</si>
  <si>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</si>
  <si>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</si>
  <si>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</si>
  <si>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</si>
  <si>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</si>
  <si>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</si>
  <si>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</si>
  <si>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</si>
  <si>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</si>
  <si>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</si>
  <si>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</si>
  <si>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</si>
  <si>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</si>
  <si>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</si>
  <si>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</si>
  <si>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</si>
  <si>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</si>
  <si>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</si>
  <si>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</si>
  <si>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</si>
  <si>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</si>
  <si>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</si>
  <si>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</si>
  <si>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</si>
  <si>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</si>
  <si>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</si>
  <si>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</si>
  <si>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</si>
  <si>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</si>
  <si>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</si>
  <si>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</si>
  <si>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</si>
  <si>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</si>
  <si>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</si>
  <si>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</si>
  <si>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</si>
  <si>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</si>
  <si>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</si>
  <si>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</si>
  <si>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</si>
  <si>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</si>
  <si>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</si>
  <si>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</si>
  <si>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</si>
  <si>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</si>
  <si>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</si>
  <si>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</si>
  <si>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</si>
  <si>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</si>
  <si>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</si>
  <si>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</si>
  <si>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</si>
  <si>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</si>
  <si>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</si>
  <si>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</si>
  <si>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</si>
  <si>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</si>
  <si>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</si>
  <si>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</si>
  <si>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</si>
  <si>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</si>
  <si>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</si>
  <si>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</si>
  <si>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</si>
  <si>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</si>
  <si>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</si>
  <si>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</si>
  <si>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</si>
  <si>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</si>
  <si>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</si>
  <si>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</si>
  <si>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</si>
  <si>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</si>
  <si>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</si>
  <si>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</si>
  <si>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</si>
  <si>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</si>
  <si>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</si>
  <si>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</si>
  <si>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</si>
  <si>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</si>
  <si>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</si>
  <si>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</si>
  <si>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</si>
  <si>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</si>
  <si>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</si>
  <si>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</si>
  <si>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</si>
  <si>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</si>
  <si>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</si>
  <si>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</si>
  <si>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</si>
  <si>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</si>
  <si>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</si>
  <si>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</si>
  <si>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</si>
  <si>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</si>
  <si>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</si>
  <si>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</si>
  <si>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</si>
  <si>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</si>
  <si>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</si>
  <si>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</si>
  <si>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</si>
  <si>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</si>
  <si>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</si>
  <si>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</si>
  <si>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</si>
  <si>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</si>
  <si>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</si>
  <si>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</si>
  <si>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</si>
  <si>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</si>
  <si>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</si>
  <si>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</si>
  <si>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</si>
  <si>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</si>
  <si>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</si>
  <si>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</si>
  <si>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</si>
  <si>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</si>
  <si>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</si>
  <si>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</si>
  <si>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</si>
  <si>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</si>
  <si>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</si>
  <si>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</si>
  <si>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</si>
  <si>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</si>
  <si>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</si>
  <si>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</si>
  <si>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</si>
  <si>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</si>
  <si>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</si>
  <si>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</si>
  <si>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</si>
  <si>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</si>
  <si>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</si>
  <si>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</si>
  <si>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</si>
  <si>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</si>
  <si>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</si>
  <si>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</si>
  <si>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</si>
  <si>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</si>
  <si>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</si>
  <si>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</si>
  <si>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</si>
  <si>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</si>
  <si>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</si>
  <si>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</si>
  <si>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</si>
  <si>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</si>
  <si>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</si>
  <si>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</si>
  <si>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</si>
  <si>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</si>
  <si>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</si>
  <si>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</si>
  <si>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</si>
  <si>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</si>
  <si>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</si>
  <si>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</si>
  <si>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</si>
  <si>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</si>
  <si>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</si>
  <si>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</si>
  <si>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</si>
  <si>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</si>
  <si>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</si>
  <si>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</si>
  <si>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</si>
  <si>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</si>
  <si>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</si>
  <si>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</si>
  <si>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</si>
  <si>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</si>
  <si>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</si>
  <si>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</si>
  <si>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</si>
  <si>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</si>
  <si>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</si>
  <si>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</si>
  <si>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</si>
  <si>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</si>
  <si>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</si>
  <si>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</si>
  <si>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</si>
  <si>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</si>
  <si>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</si>
  <si>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</si>
  <si>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</si>
  <si>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</si>
  <si>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</si>
  <si>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</si>
  <si>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</si>
  <si>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</si>
  <si>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</si>
  <si>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</si>
  <si>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</si>
  <si>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</si>
  <si>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</si>
  <si>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</si>
  <si>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</si>
  <si>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</si>
  <si>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</si>
  <si>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</si>
  <si>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</si>
  <si>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</si>
  <si>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</si>
  <si>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</si>
  <si>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</si>
  <si>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</si>
  <si>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</si>
  <si>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</si>
  <si>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</si>
  <si>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</si>
  <si>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</si>
  <si>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</si>
  <si>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</si>
  <si>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</si>
  <si>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</si>
  <si>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</si>
  <si>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</si>
  <si>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</si>
  <si>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</si>
  <si>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</si>
  <si>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</si>
  <si>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</si>
  <si>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</si>
  <si>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</si>
  <si>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</si>
  <si>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</si>
  <si>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</si>
  <si>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</si>
  <si>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</si>
  <si>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</si>
  <si>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</si>
  <si>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</si>
  <si>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</si>
  <si>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</si>
  <si>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</si>
  <si>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</si>
  <si>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</si>
  <si>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</si>
  <si>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</si>
  <si>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</si>
  <si>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</si>
  <si>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</si>
  <si>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</si>
  <si>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</si>
  <si>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</si>
  <si>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</si>
  <si>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</si>
  <si>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</si>
  <si>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</si>
  <si>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</si>
  <si>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</si>
  <si>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</si>
  <si>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</si>
  <si>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</si>
  <si>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</si>
  <si>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</si>
  <si>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</si>
  <si>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</si>
  <si>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</si>
  <si>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</si>
  <si>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</si>
  <si>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</si>
  <si>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</si>
  <si>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</si>
  <si>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</si>
  <si>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</si>
  <si>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</si>
  <si>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</si>
  <si>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</si>
  <si>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</si>
  <si>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</si>
  <si>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</si>
  <si>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</si>
  <si>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</si>
  <si>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</si>
  <si>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</si>
  <si>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</si>
  <si>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</si>
  <si>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</si>
  <si>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</si>
  <si>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</si>
  <si>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</si>
  <si>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</si>
  <si>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</si>
  <si>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</si>
  <si>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</si>
  <si>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</si>
  <si>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</si>
  <si>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</si>
  <si>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</si>
  <si>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</si>
  <si>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</si>
  <si>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</si>
  <si>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</si>
  <si>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</si>
  <si>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</si>
  <si>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</si>
  <si>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</si>
  <si>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</si>
  <si>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</si>
  <si>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</si>
  <si>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</si>
  <si>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</si>
  <si>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</si>
  <si>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</si>
  <si>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</si>
  <si>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</si>
  <si>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</si>
  <si>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</si>
  <si>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</si>
  <si>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</si>
  <si>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</si>
  <si>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</si>
  <si>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</si>
  <si>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</si>
  <si>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</si>
  <si>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</si>
  <si>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</si>
  <si>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</si>
  <si>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</si>
  <si>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</si>
  <si>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</si>
  <si>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</si>
  <si>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</si>
  <si>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</si>
  <si>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</si>
  <si>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</si>
  <si>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</si>
  <si>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</si>
  <si>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</si>
  <si>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</si>
  <si>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</si>
  <si>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</si>
  <si>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</si>
  <si>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</si>
  <si>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</si>
  <si>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</si>
  <si>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</si>
  <si>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</si>
  <si>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</si>
  <si>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</si>
  <si>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</si>
  <si>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</si>
  <si>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</si>
  <si>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</si>
  <si>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</si>
  <si>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</si>
  <si>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</si>
  <si>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</si>
  <si>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</si>
  <si>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</si>
  <si>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</si>
  <si>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</si>
  <si>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</si>
  <si>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</si>
  <si>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</si>
  <si>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</si>
  <si>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</si>
  <si>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</si>
  <si>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</si>
  <si>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</si>
  <si>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</si>
  <si>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</si>
  <si>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</si>
  <si>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</si>
  <si>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</si>
  <si>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</si>
  <si>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</si>
  <si>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</si>
  <si>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</si>
  <si>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</si>
  <si>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</si>
  <si>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</si>
  <si>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</si>
  <si>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</si>
  <si>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</si>
  <si>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</si>
  <si>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</si>
  <si>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</si>
  <si>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</si>
  <si>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</si>
  <si>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</si>
  <si>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</si>
  <si>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</si>
  <si>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</si>
  <si>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</si>
  <si>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</si>
  <si>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</si>
  <si>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</si>
  <si>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</si>
  <si>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</si>
  <si>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</si>
  <si>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</si>
  <si>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</si>
  <si>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</si>
  <si>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</si>
  <si>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</si>
  <si>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</si>
  <si>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</si>
  <si>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</si>
  <si>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</si>
  <si>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</si>
  <si>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</si>
  <si>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</si>
  <si>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</si>
  <si>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</si>
  <si>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</si>
  <si>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</si>
  <si>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</si>
  <si>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</si>
  <si>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</si>
  <si>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</si>
  <si>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</si>
  <si>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</si>
  <si>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</si>
  <si>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</si>
  <si>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</si>
  <si>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</si>
  <si>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</si>
  <si>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</si>
  <si>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</si>
  <si>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</si>
  <si>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</si>
  <si>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</si>
  <si>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</si>
  <si>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</si>
  <si>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</si>
  <si>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</si>
  <si>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</si>
  <si>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</si>
  <si>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</si>
  <si>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</si>
  <si>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</si>
  <si>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</si>
  <si>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</si>
  <si>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</si>
  <si>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</si>
  <si>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</si>
  <si>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</si>
  <si>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</si>
  <si>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</si>
  <si>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</si>
  <si>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</si>
  <si>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</si>
  <si>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</si>
  <si>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</si>
  <si>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</si>
  <si>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</si>
  <si>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</si>
  <si>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</si>
  <si>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</si>
  <si>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</si>
  <si>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</si>
  <si>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</si>
  <si>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</si>
  <si>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</si>
  <si>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</si>
  <si>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</si>
  <si>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</si>
  <si>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</si>
  <si>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</si>
  <si>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</si>
  <si>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</si>
  <si>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</si>
  <si>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</si>
  <si>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</si>
  <si>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</si>
  <si>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</si>
  <si>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</si>
  <si>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</si>
  <si>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</si>
  <si>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</si>
  <si>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</si>
  <si>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</si>
  <si>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</si>
  <si>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</si>
  <si>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</si>
  <si>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</si>
  <si>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</si>
  <si>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</si>
  <si>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</si>
  <si>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</si>
  <si>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</si>
  <si>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</si>
  <si>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</si>
  <si>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</si>
  <si>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</si>
  <si>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</si>
  <si>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</si>
  <si>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</si>
  <si>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</si>
  <si>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</si>
  <si>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</si>
  <si>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</si>
  <si>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</si>
  <si>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</si>
  <si>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</si>
  <si>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</si>
  <si>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</si>
  <si>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</si>
  <si>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</si>
  <si>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</si>
  <si>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</si>
  <si>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</si>
  <si>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</si>
  <si>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</si>
  <si>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</si>
  <si>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</si>
  <si>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</si>
  <si>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</si>
  <si>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</si>
  <si>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</si>
  <si>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</si>
  <si>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</si>
  <si>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</si>
  <si>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</si>
  <si>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</si>
  <si>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</si>
  <si>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</si>
  <si>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</si>
  <si>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</si>
  <si>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</si>
  <si>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</si>
  <si>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</si>
  <si>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</si>
  <si>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</si>
  <si>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</si>
  <si>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</si>
  <si>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</si>
  <si>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</si>
  <si>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</si>
  <si>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</si>
  <si>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</si>
  <si>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</si>
  <si>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</si>
  <si>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</si>
  <si>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</si>
  <si>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</si>
  <si>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</si>
  <si>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</si>
  <si>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</si>
  <si>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</si>
  <si>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</si>
  <si>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</si>
  <si>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</si>
  <si>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</si>
  <si>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</si>
  <si>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</si>
  <si>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</si>
  <si>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</si>
  <si>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</si>
  <si>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</si>
  <si>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</si>
  <si>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</si>
  <si>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</si>
  <si>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</si>
  <si>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</si>
  <si>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</si>
  <si>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</si>
  <si>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</si>
  <si>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</si>
  <si>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</si>
  <si>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</si>
  <si>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</si>
  <si>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</si>
  <si>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</si>
  <si>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</si>
  <si>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</si>
  <si>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</si>
  <si>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</si>
  <si>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</si>
  <si>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</si>
  <si>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</si>
  <si>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</si>
  <si>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</si>
  <si>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</si>
  <si>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</si>
  <si>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</si>
  <si>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</si>
  <si>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</si>
  <si>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</si>
  <si>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</si>
  <si>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</si>
  <si>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</si>
  <si>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</si>
  <si>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</si>
  <si>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</si>
  <si>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</si>
  <si>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</si>
  <si>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</si>
  <si>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</si>
  <si>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</si>
  <si>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</si>
  <si>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</si>
  <si>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</si>
  <si>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</si>
  <si>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</si>
  <si>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</si>
  <si>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</si>
  <si>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</si>
  <si>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</si>
  <si>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</si>
  <si>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</si>
  <si>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</si>
  <si>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</si>
  <si>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</si>
  <si>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</si>
  <si>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</si>
  <si>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</si>
  <si>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</si>
  <si>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</si>
  <si>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</si>
  <si>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</si>
  <si>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</si>
  <si>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</si>
  <si>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</si>
  <si>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</si>
  <si>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</si>
  <si>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</si>
  <si>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</si>
  <si>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</si>
  <si>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</si>
  <si>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</si>
  <si>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</si>
  <si>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</si>
  <si>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</si>
  <si>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</si>
  <si>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</si>
  <si>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</si>
  <si>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</si>
  <si>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</si>
  <si>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</si>
  <si>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</si>
  <si>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</si>
  <si>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</si>
  <si>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</si>
  <si>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</si>
  <si>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</si>
  <si>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</si>
  <si>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</si>
  <si>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</si>
  <si>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</si>
  <si>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</si>
  <si>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</si>
  <si>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</si>
  <si>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</si>
  <si>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</si>
  <si>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</si>
  <si>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</si>
  <si>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</si>
  <si>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</si>
  <si>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</si>
  <si>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</si>
  <si>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</si>
  <si>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</si>
  <si>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</si>
  <si>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</si>
  <si>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</si>
  <si>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</si>
  <si>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</si>
  <si>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</si>
  <si>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</si>
  <si>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</si>
  <si>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</si>
  <si>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</si>
  <si>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</si>
  <si>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</si>
  <si>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</si>
  <si>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</si>
  <si>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</si>
  <si>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</si>
  <si>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</si>
  <si>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</si>
  <si>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</si>
  <si>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</si>
  <si>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</si>
  <si>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</si>
  <si>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</si>
  <si>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</si>
  <si>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</si>
  <si>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</si>
  <si>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</si>
  <si>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</si>
  <si>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</si>
  <si>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</si>
  <si>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</si>
  <si>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</si>
  <si>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</si>
  <si>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</si>
  <si>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</si>
  <si>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</si>
  <si>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</si>
  <si>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</si>
  <si>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</si>
  <si>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</si>
  <si>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</si>
  <si>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</si>
  <si>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</si>
  <si>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</si>
  <si>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</si>
  <si>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</si>
  <si>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</si>
  <si>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</si>
  <si>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</si>
  <si>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</si>
  <si>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</si>
  <si>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</si>
  <si>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</si>
  <si>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</si>
  <si>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</si>
  <si>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</si>
  <si>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</si>
  <si>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</si>
  <si>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</si>
  <si>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</si>
  <si>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</si>
  <si>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</si>
  <si>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</si>
  <si>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</si>
  <si>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</si>
  <si>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</si>
  <si>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</si>
  <si>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</si>
  <si>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</si>
  <si>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</si>
  <si>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</si>
  <si>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</si>
  <si>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</si>
  <si>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</si>
  <si>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</si>
  <si>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</si>
  <si>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</si>
  <si>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</si>
  <si>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</si>
  <si>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</si>
  <si>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</si>
  <si>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</si>
  <si>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</si>
  <si>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</si>
  <si>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</si>
  <si>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</si>
  <si>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</si>
  <si>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</si>
  <si>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</si>
  <si>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</si>
  <si>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</si>
  <si>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</si>
  <si>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</si>
  <si>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</si>
  <si>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</si>
  <si>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</si>
  <si>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</si>
  <si>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</si>
  <si>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</si>
  <si>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</si>
  <si>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</si>
  <si>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</si>
  <si>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</si>
  <si>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</si>
  <si>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</si>
  <si>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</si>
  <si>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</si>
  <si>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</si>
  <si>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</si>
  <si>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</si>
  <si>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</si>
  <si>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</si>
  <si>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</si>
  <si>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</si>
  <si>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</si>
  <si>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</si>
  <si>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</si>
  <si>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</si>
  <si>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</si>
  <si>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</si>
  <si>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</si>
  <si>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</si>
  <si>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</si>
  <si>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</si>
  <si>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</si>
  <si>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</si>
  <si>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</si>
  <si>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</si>
  <si>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</si>
  <si>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</si>
  <si>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</si>
  <si>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</si>
  <si>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</si>
  <si>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</si>
  <si>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</si>
  <si>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</si>
  <si>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</si>
  <si>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</si>
  <si>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</si>
  <si>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</si>
  <si>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</si>
  <si>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</si>
  <si>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</si>
  <si>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</si>
  <si>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</si>
  <si>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</si>
  <si>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</si>
  <si>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</si>
  <si>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</si>
  <si>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</si>
  <si>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</si>
  <si>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</si>
  <si>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</si>
  <si>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</si>
  <si>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</si>
  <si>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</si>
  <si>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</si>
  <si>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</si>
  <si>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</si>
  <si>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</si>
  <si>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</si>
  <si>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</si>
  <si>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</si>
  <si>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</si>
  <si>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</si>
  <si>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</si>
  <si>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</si>
  <si>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</si>
  <si>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</si>
  <si>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</si>
  <si>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</si>
  <si>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</si>
  <si>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</si>
  <si>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</si>
  <si>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</si>
  <si>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</si>
  <si>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</si>
  <si>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</si>
  <si>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</si>
  <si>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</si>
  <si>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</si>
  <si>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</si>
  <si>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</si>
  <si>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</si>
  <si>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</si>
  <si>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</si>
  <si>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</si>
  <si>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</si>
  <si>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</si>
  <si>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</si>
  <si>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</si>
  <si>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</si>
  <si>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</si>
  <si>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</si>
  <si>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</si>
  <si>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</si>
  <si>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</si>
  <si>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</si>
  <si>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</si>
  <si>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</si>
  <si>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</si>
  <si>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</si>
  <si>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</si>
  <si>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</si>
  <si>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</si>
  <si>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</si>
  <si>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</si>
  <si>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</si>
  <si>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</si>
  <si>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</si>
  <si>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</si>
  <si>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</si>
  <si>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</si>
  <si>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</si>
  <si>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</si>
  <si>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</si>
  <si>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</si>
  <si>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</si>
  <si>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</si>
  <si>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</si>
  <si>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</si>
  <si>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</si>
  <si>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</si>
  <si>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</si>
  <si>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</si>
  <si>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</si>
  <si>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</si>
  <si>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</si>
  <si>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</si>
  <si>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</si>
  <si>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</si>
  <si>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</si>
  <si>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</si>
  <si>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</si>
  <si>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</si>
  <si>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</si>
  <si>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</si>
  <si>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</si>
  <si>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</si>
  <si>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</si>
  <si>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</si>
  <si>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</si>
  <si>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</si>
  <si>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</si>
  <si>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</si>
  <si>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</si>
  <si>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</si>
  <si>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</si>
  <si>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</si>
  <si>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</si>
  <si>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</si>
  <si>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</si>
  <si>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</si>
  <si>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</si>
  <si>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</si>
  <si>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</si>
  <si>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</si>
  <si>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</si>
  <si>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</si>
  <si>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</si>
  <si>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</si>
  <si>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</si>
  <si>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</si>
  <si>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</si>
  <si>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</si>
  <si>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</si>
  <si>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</si>
  <si>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</si>
  <si>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</si>
  <si>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</si>
  <si>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</si>
  <si>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</si>
  <si>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</si>
  <si>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</si>
  <si>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</si>
  <si>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</si>
  <si>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</si>
  <si>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</si>
  <si>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</si>
  <si>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</si>
  <si>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</si>
  <si>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</si>
  <si>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</si>
  <si>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</si>
  <si>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</si>
  <si>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</si>
  <si>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</si>
  <si>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</si>
  <si>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</si>
  <si>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</si>
  <si>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</si>
  <si>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</si>
  <si>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</si>
  <si>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</si>
  <si>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</si>
  <si>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</si>
  <si>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</si>
  <si>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</si>
  <si>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</si>
  <si>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</si>
  <si>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</si>
  <si>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</si>
  <si>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</si>
  <si>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</si>
  <si>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</si>
  <si>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</si>
  <si>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</si>
  <si>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</si>
  <si>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</si>
  <si>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</si>
  <si>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</si>
  <si>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</si>
  <si>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</si>
  <si>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</si>
  <si>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</si>
  <si>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</si>
  <si>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</si>
  <si>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</si>
  <si>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</si>
  <si>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</si>
  <si>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</si>
  <si>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</si>
  <si>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</si>
  <si>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</si>
  <si>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</si>
  <si>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</si>
  <si>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</si>
  <si>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</si>
  <si>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</si>
  <si>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</si>
  <si>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</si>
  <si>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</si>
  <si>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</si>
  <si>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</si>
  <si>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</si>
  <si>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</si>
  <si>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</si>
  <si>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</si>
  <si>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</si>
  <si>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</si>
  <si>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</si>
  <si>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</si>
  <si>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</si>
  <si>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</si>
  <si>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</si>
  <si>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</si>
  <si>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</si>
  <si>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</si>
  <si>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</si>
  <si>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</si>
  <si>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</si>
  <si>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</si>
  <si>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</si>
  <si>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</si>
  <si>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</si>
  <si>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</si>
  <si>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</si>
  <si>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</si>
  <si>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</si>
  <si>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</si>
  <si>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</si>
  <si>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</si>
  <si>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</si>
  <si>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</si>
  <si>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</si>
  <si>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</si>
  <si>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</si>
  <si>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</si>
  <si>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</si>
  <si>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</si>
  <si>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</si>
  <si>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</si>
  <si>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</si>
  <si>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</si>
  <si>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</si>
  <si>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</si>
  <si>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</si>
  <si>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</si>
  <si>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</si>
  <si>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</si>
  <si>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</si>
  <si>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</si>
  <si>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</si>
  <si>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</si>
  <si>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</si>
  <si>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</si>
  <si>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</si>
  <si>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</si>
  <si>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</si>
  <si>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</si>
  <si>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</si>
  <si>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</si>
  <si>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</si>
  <si>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</si>
  <si>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</si>
  <si>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</si>
  <si>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</si>
  <si>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</si>
  <si>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</si>
  <si>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</si>
  <si>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</si>
  <si>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</si>
  <si>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</si>
  <si>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</si>
  <si>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</si>
  <si>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</si>
  <si>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</si>
  <si>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</si>
  <si>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</si>
  <si>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</si>
  <si>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</si>
  <si>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</si>
  <si>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</si>
  <si>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</si>
  <si>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</si>
  <si>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</si>
  <si>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</si>
  <si>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</si>
  <si>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</si>
  <si>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</si>
  <si>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</si>
  <si>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</si>
  <si>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</si>
  <si>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</si>
  <si>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</si>
  <si>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</si>
  <si>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</si>
  <si>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</si>
  <si>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</si>
  <si>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</si>
  <si>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</si>
  <si>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</si>
  <si>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</si>
  <si>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</si>
  <si>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</si>
  <si>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</si>
  <si>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</si>
  <si>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</si>
  <si>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</si>
  <si>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</si>
  <si>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</si>
  <si>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</si>
  <si>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</si>
  <si>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</si>
  <si>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</si>
  <si>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</si>
  <si>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</si>
  <si>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</si>
  <si>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</si>
  <si>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</si>
  <si>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</si>
  <si>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</si>
  <si>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</si>
  <si>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</si>
  <si>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</si>
  <si>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</si>
  <si>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</si>
  <si>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</si>
  <si>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</si>
  <si>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</si>
  <si>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</si>
  <si>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</si>
  <si>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</si>
  <si>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</si>
  <si>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</si>
  <si>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</si>
  <si>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</si>
  <si>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</si>
  <si>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</si>
  <si>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</si>
  <si>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</si>
  <si>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</si>
  <si>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</si>
  <si>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</si>
  <si>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</si>
  <si>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</si>
  <si>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</si>
  <si>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</si>
  <si>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</si>
  <si>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</si>
  <si>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</si>
  <si>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</si>
  <si>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</si>
  <si>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</si>
  <si>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</si>
  <si>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</si>
  <si>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</si>
  <si>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</si>
  <si>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</si>
  <si>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</si>
  <si>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</si>
  <si>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</si>
  <si>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</si>
  <si>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</si>
  <si>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</si>
  <si>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</si>
  <si>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</si>
  <si>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</si>
  <si>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</si>
  <si>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</si>
  <si>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</si>
  <si>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</si>
  <si>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</si>
  <si>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</si>
  <si>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</si>
  <si>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</si>
  <si>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</si>
  <si>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</si>
  <si>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</si>
  <si>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</si>
  <si>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</si>
  <si>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</si>
  <si>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</si>
  <si>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</si>
  <si>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</si>
  <si>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</si>
  <si>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</si>
  <si>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</si>
  <si>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</si>
  <si>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</si>
  <si>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</si>
  <si>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</si>
  <si>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</si>
  <si>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</si>
  <si>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</si>
  <si>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</si>
  <si>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</si>
  <si>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</si>
  <si>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</si>
  <si>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</si>
  <si>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</si>
  <si>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</si>
  <si>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</si>
  <si>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</si>
  <si>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</si>
  <si>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</si>
  <si>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</si>
  <si>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</si>
  <si>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</si>
  <si>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</si>
  <si>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</si>
  <si>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</si>
  <si>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</si>
  <si>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</si>
  <si>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</si>
  <si>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</si>
  <si>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</si>
  <si>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</si>
  <si>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</si>
  <si>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</si>
  <si>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</si>
  <si>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</si>
  <si>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</si>
  <si>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</si>
  <si>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</si>
  <si>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</si>
  <si>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</si>
  <si>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</si>
  <si>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</si>
  <si>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</si>
  <si>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</si>
  <si>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</si>
  <si>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</si>
  <si>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</si>
  <si>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</si>
  <si>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</si>
  <si>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</si>
  <si>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</si>
  <si>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</si>
  <si>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</si>
  <si>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</si>
  <si>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</si>
  <si>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</si>
  <si>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</si>
  <si>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</si>
  <si>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</si>
  <si>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</si>
  <si>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</si>
  <si>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</si>
  <si>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</si>
  <si>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</si>
  <si>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</si>
  <si>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</si>
  <si>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</si>
  <si>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</si>
  <si>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</si>
  <si>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</si>
  <si>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</si>
  <si>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</si>
  <si>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</si>
  <si>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</si>
  <si>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</si>
  <si>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</si>
  <si>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</si>
  <si>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</si>
  <si>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</si>
  <si>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</si>
  <si>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</si>
  <si>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</si>
  <si>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</si>
  <si>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</si>
  <si>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</si>
  <si>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</si>
  <si>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</si>
  <si>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</si>
  <si>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</si>
  <si>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</si>
  <si>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</si>
  <si>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</si>
  <si>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</si>
  <si>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</si>
  <si>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</si>
  <si>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</si>
  <si>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</si>
  <si>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</si>
  <si>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</si>
  <si>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</si>
  <si>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</si>
  <si>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</si>
  <si>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</si>
  <si>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</si>
  <si>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</si>
  <si>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</si>
  <si>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</si>
  <si>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</si>
  <si>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</si>
  <si>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</si>
  <si>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</si>
  <si>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</si>
  <si>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</si>
  <si>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</si>
  <si>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</si>
  <si>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</si>
  <si>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</si>
  <si>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</si>
  <si>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</si>
  <si>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</si>
  <si>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</si>
  <si>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</si>
  <si>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</si>
  <si>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</si>
  <si>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</si>
  <si>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</si>
  <si>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</si>
  <si>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</si>
  <si>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</si>
  <si>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</si>
  <si>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</si>
  <si>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</si>
  <si>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</si>
  <si>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</si>
  <si>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</si>
  <si>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</si>
  <si>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</si>
  <si>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</si>
  <si>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</si>
  <si>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</si>
  <si>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</si>
  <si>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</si>
  <si>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</si>
  <si>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</si>
  <si>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</si>
  <si>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</si>
  <si>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</si>
  <si>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</si>
  <si>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</si>
  <si>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</si>
  <si>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</si>
  <si>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</si>
  <si>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</si>
  <si>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</si>
  <si>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</si>
  <si>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</si>
  <si>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</si>
  <si>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</si>
  <si>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</si>
  <si>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</si>
  <si>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</si>
  <si>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</si>
  <si>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</si>
  <si>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</si>
  <si>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</si>
  <si>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</si>
  <si>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</si>
  <si>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</si>
  <si>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</si>
  <si>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</si>
  <si>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</si>
  <si>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</si>
  <si>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</si>
  <si>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</si>
  <si>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</si>
  <si>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</si>
  <si>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</si>
  <si>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</si>
  <si>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</si>
  <si>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</si>
  <si>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</si>
  <si>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</si>
  <si>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</si>
  <si>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</si>
  <si>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</si>
  <si>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</si>
  <si>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</si>
  <si>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</si>
  <si>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</si>
  <si>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</si>
  <si>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</si>
  <si>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</si>
  <si>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</si>
  <si>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</si>
  <si>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</si>
  <si>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</si>
  <si>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</si>
  <si>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</si>
  <si>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</si>
  <si>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</si>
  <si>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</si>
  <si>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</si>
  <si>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</si>
  <si>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</si>
  <si>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</si>
  <si>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</si>
  <si>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</si>
  <si>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</si>
  <si>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</si>
  <si>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</si>
  <si>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</si>
  <si>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</si>
  <si>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</si>
  <si>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</si>
  <si>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</si>
  <si>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</si>
  <si>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</si>
  <si>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</si>
  <si>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</si>
  <si>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</si>
  <si>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</si>
  <si>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</si>
  <si>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</si>
  <si>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</si>
  <si>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</si>
  <si>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</si>
  <si>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</si>
  <si>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</si>
  <si>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</si>
  <si>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</si>
  <si>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</si>
  <si>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</si>
  <si>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</si>
  <si>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</si>
  <si>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</si>
  <si>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</si>
  <si>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</si>
  <si>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</si>
  <si>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</si>
  <si>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</si>
  <si>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</si>
  <si>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</si>
  <si>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</si>
  <si>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</si>
  <si>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</si>
  <si>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</si>
  <si>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</si>
  <si>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</si>
  <si>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</si>
  <si>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</si>
  <si>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</si>
  <si>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</si>
  <si>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</si>
  <si>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</si>
  <si>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</si>
  <si>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</si>
  <si>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</si>
  <si>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</si>
  <si>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</si>
  <si>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</si>
  <si>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</si>
  <si>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</si>
  <si>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</si>
  <si>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</si>
  <si>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</si>
  <si>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</si>
  <si>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</si>
  <si>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</si>
  <si>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</si>
  <si>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</si>
  <si>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</si>
  <si>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</si>
  <si>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</si>
  <si>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</si>
  <si>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</si>
  <si>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</si>
  <si>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</si>
  <si>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</si>
  <si>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</si>
  <si>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</si>
  <si>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</si>
  <si>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</si>
  <si>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</si>
  <si>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</si>
  <si>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</si>
  <si>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</si>
  <si>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</si>
  <si>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</si>
  <si>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</si>
  <si>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</si>
  <si>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</si>
  <si>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</si>
  <si>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</si>
  <si>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</si>
  <si>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</si>
  <si>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</si>
  <si>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</si>
  <si>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</si>
  <si>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</si>
  <si>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</si>
  <si>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</si>
  <si>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</si>
  <si>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</si>
  <si>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</si>
  <si>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</si>
  <si>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</si>
  <si>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</si>
  <si>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</si>
  <si>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</si>
  <si>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</si>
  <si>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</si>
  <si>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</si>
  <si>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</si>
  <si>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</si>
  <si>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</si>
  <si>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</si>
  <si>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</si>
  <si>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</si>
  <si>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</si>
  <si>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</si>
  <si>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</si>
  <si>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</si>
  <si>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</si>
  <si>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</si>
  <si>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</si>
  <si>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</si>
  <si>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</si>
  <si>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</si>
  <si>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</si>
  <si>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</si>
  <si>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</si>
  <si>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</si>
  <si>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</si>
  <si>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</si>
  <si>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</si>
  <si>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</si>
  <si>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</si>
  <si>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</si>
  <si>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</si>
  <si>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</si>
  <si>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</si>
  <si>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</si>
  <si>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</si>
  <si>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</si>
  <si>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</si>
  <si>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</si>
  <si>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</si>
  <si>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</si>
  <si>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</si>
  <si>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</si>
  <si>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</si>
  <si>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</si>
  <si>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</si>
  <si>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</si>
  <si>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</si>
  <si>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</si>
  <si>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</si>
  <si>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</si>
  <si>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</si>
  <si>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</si>
  <si>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</si>
  <si>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</si>
  <si>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</si>
  <si>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</si>
  <si>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</si>
  <si>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</si>
  <si>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</si>
  <si>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</si>
  <si>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</si>
  <si>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</si>
  <si>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</si>
  <si>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</si>
  <si>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</si>
  <si>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</si>
  <si>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</si>
  <si>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</si>
  <si>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</si>
  <si>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</si>
  <si>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</si>
  <si>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</si>
  <si>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</si>
  <si>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</si>
  <si>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</si>
  <si>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</si>
  <si>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</si>
  <si>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</si>
  <si>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</si>
  <si>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</si>
  <si>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</si>
  <si>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</si>
  <si>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</si>
  <si>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</si>
  <si>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</si>
  <si>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</si>
  <si>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</si>
  <si>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</si>
  <si>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</si>
  <si>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</si>
  <si>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</si>
  <si>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</si>
  <si>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</si>
  <si>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</si>
  <si>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</si>
  <si>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</si>
  <si>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</si>
  <si>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</si>
  <si>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</si>
  <si>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</si>
  <si>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</si>
  <si>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</si>
  <si>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</si>
  <si>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</si>
  <si>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</si>
  <si>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</si>
  <si>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</si>
  <si>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</si>
  <si>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</si>
  <si>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</si>
  <si>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</si>
  <si>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</si>
  <si>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</si>
  <si>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</si>
  <si>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</si>
  <si>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</si>
  <si>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</si>
  <si>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</si>
  <si>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</si>
  <si>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</si>
  <si>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</si>
  <si>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</si>
  <si>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</si>
  <si>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</si>
  <si>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</si>
  <si>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</si>
  <si>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</si>
  <si>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</si>
  <si>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</si>
  <si>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</si>
  <si>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</si>
  <si>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</si>
  <si>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</si>
  <si>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</si>
  <si>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</si>
  <si>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</si>
  <si>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</si>
  <si>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</si>
  <si>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</si>
  <si>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</si>
  <si>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</si>
  <si>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</si>
  <si>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</si>
  <si>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</si>
  <si>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</si>
  <si>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</si>
  <si>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</si>
  <si>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</si>
  <si>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</si>
  <si>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</si>
  <si>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</si>
  <si>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</si>
  <si>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</si>
  <si>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</si>
  <si>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</si>
  <si>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</si>
  <si>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</si>
  <si>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</si>
  <si>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</si>
  <si>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</si>
  <si>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</si>
  <si>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</si>
  <si>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</si>
  <si>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</si>
  <si>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</si>
  <si>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</si>
  <si>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</si>
  <si>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</si>
  <si>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</si>
  <si>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</si>
  <si>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</si>
  <si>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</si>
  <si>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</si>
  <si>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</si>
  <si>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</si>
  <si>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</si>
  <si>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</si>
  <si>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</si>
  <si>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</si>
  <si>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</si>
  <si>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</si>
  <si>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</si>
  <si>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</si>
  <si>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</si>
  <si>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</si>
  <si>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</si>
  <si>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</si>
  <si>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</si>
  <si>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</si>
  <si>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</si>
  <si>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</si>
  <si>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</si>
  <si>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</si>
  <si>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</si>
  <si>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</si>
  <si>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</si>
  <si>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</si>
  <si>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</si>
  <si>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</si>
  <si>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</si>
  <si>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</si>
  <si>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</si>
  <si>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</si>
  <si>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</si>
  <si>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</si>
  <si>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</si>
  <si>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</si>
  <si>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</si>
  <si>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</si>
  <si>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</si>
  <si>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</si>
  <si>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</si>
  <si>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</si>
  <si>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</si>
  <si>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</si>
  <si>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</si>
  <si>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</si>
  <si>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</si>
  <si>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</si>
  <si>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</si>
  <si>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</si>
  <si>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</si>
  <si>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</si>
  <si>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</si>
  <si>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</si>
  <si>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</si>
  <si>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</si>
  <si>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</si>
  <si>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</si>
  <si>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</si>
  <si>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</si>
  <si>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</si>
  <si>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</si>
  <si>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</si>
  <si>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</si>
  <si>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</si>
  <si>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</si>
  <si>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</si>
  <si>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</si>
  <si>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</si>
  <si>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</si>
  <si>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</si>
  <si>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</si>
  <si>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</si>
  <si>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</si>
  <si>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</si>
  <si>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</si>
  <si>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</si>
  <si>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</si>
  <si>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</si>
  <si>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</si>
  <si>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</si>
  <si>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</si>
  <si>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</si>
  <si>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</si>
  <si>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</si>
  <si>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</si>
  <si>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</si>
  <si>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</si>
  <si>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</si>
  <si>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</si>
  <si>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</si>
  <si>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</si>
  <si>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</si>
  <si>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</si>
  <si>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</si>
  <si>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</si>
  <si>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</si>
  <si>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</si>
  <si>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</si>
  <si>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</si>
  <si>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</si>
  <si>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</si>
  <si>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</si>
  <si>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</si>
  <si>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</si>
  <si>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</si>
  <si>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</si>
  <si>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</si>
  <si>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</si>
  <si>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</si>
  <si>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</si>
  <si>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</si>
  <si>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</si>
  <si>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</si>
  <si>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</si>
  <si>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</si>
  <si>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</si>
  <si>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</si>
  <si>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</si>
  <si>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</si>
  <si>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</si>
  <si>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</si>
  <si>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</si>
  <si>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</si>
  <si>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</si>
  <si>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</si>
  <si>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</si>
  <si>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</si>
  <si>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</si>
  <si>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</si>
  <si>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</si>
  <si>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</si>
  <si>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</si>
  <si>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</si>
  <si>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</si>
  <si>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</si>
  <si>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</si>
  <si>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</si>
  <si>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</si>
  <si>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</si>
  <si>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</si>
  <si>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</si>
  <si>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</si>
  <si>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</si>
  <si>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</si>
  <si>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</si>
  <si>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</si>
  <si>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</si>
  <si>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</si>
  <si>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</si>
  <si>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</si>
  <si>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</si>
  <si>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</si>
  <si>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</si>
  <si>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</si>
  <si>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</si>
  <si>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</si>
  <si>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</si>
  <si>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</si>
  <si>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</si>
  <si>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</si>
  <si>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</si>
  <si>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</si>
  <si>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</si>
  <si>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</si>
  <si>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</si>
  <si>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</si>
  <si>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</si>
  <si>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</si>
  <si>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</si>
  <si>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</si>
  <si>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</si>
  <si>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</si>
  <si>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</si>
  <si>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</si>
  <si>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</si>
  <si>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</si>
  <si>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</si>
  <si>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</si>
  <si>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</si>
  <si>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</si>
  <si>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</si>
  <si>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</si>
  <si>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</si>
  <si>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</si>
  <si>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</si>
  <si>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</si>
  <si>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</si>
  <si>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</si>
  <si>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</si>
  <si>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</si>
  <si>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</si>
  <si>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</si>
  <si>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</si>
  <si>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</si>
  <si>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</si>
  <si>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</si>
  <si>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</si>
  <si>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</si>
  <si>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</si>
  <si>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</si>
  <si>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</si>
  <si>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</si>
  <si>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</si>
  <si>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</si>
  <si>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</si>
  <si>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</si>
  <si>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</si>
  <si>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</si>
  <si>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</si>
  <si>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</si>
  <si>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</si>
  <si>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</si>
  <si>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</si>
  <si>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</si>
  <si>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</si>
  <si>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</si>
  <si>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</si>
  <si>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</si>
  <si>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</si>
  <si>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</si>
  <si>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</si>
  <si>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</si>
  <si>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</si>
  <si>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</si>
  <si>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</si>
  <si>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</si>
  <si>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</si>
  <si>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</si>
  <si>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</si>
  <si>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</si>
  <si>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</si>
  <si>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</si>
  <si>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</si>
  <si>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</si>
  <si>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</si>
  <si>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</si>
  <si>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</si>
  <si>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</si>
  <si>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</si>
  <si>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</si>
  <si>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</si>
  <si>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</si>
  <si>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</si>
  <si>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</si>
  <si>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</si>
  <si>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</si>
  <si>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</si>
  <si>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</si>
  <si>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</si>
  <si>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</si>
  <si>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</si>
  <si>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</si>
  <si>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</si>
  <si>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</si>
  <si>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</si>
  <si>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</si>
  <si>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</si>
  <si>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</si>
  <si>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</si>
  <si>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</si>
  <si>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</si>
  <si>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</si>
  <si>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</si>
  <si>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</si>
  <si>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</si>
  <si>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</si>
  <si>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</si>
  <si>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</si>
  <si>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</si>
  <si>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</si>
  <si>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</si>
  <si>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</si>
  <si>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</si>
  <si>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</si>
  <si>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</si>
  <si>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</si>
  <si>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</si>
  <si>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</si>
  <si>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</si>
  <si>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</si>
  <si>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</si>
  <si>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</si>
  <si>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</si>
  <si>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</si>
  <si>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</si>
  <si>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</si>
  <si>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</si>
  <si>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</si>
  <si>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</si>
  <si>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</si>
  <si>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</si>
  <si>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</si>
  <si>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</si>
  <si>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</si>
  <si>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</si>
  <si>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</si>
  <si>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</si>
  <si>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</si>
  <si>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</si>
  <si>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</si>
  <si>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</si>
  <si>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</si>
  <si>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</si>
  <si>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</si>
  <si>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</si>
  <si>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</si>
  <si>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</si>
  <si>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</si>
  <si>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</si>
  <si>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</si>
  <si>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</si>
  <si>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</si>
  <si>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</si>
  <si>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</si>
  <si>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</si>
  <si>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</si>
  <si>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</si>
  <si>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</si>
  <si>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</si>
  <si>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</si>
  <si>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</si>
  <si>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</si>
  <si>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</si>
  <si>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</si>
  <si>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</si>
  <si>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</si>
  <si>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</si>
  <si>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</si>
  <si>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</si>
  <si>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</si>
  <si>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</si>
  <si>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</si>
  <si>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</si>
  <si>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</si>
  <si>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</si>
  <si>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</si>
  <si>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</si>
  <si>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</si>
  <si>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</si>
  <si>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</si>
  <si>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</si>
  <si>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</si>
  <si>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</si>
  <si>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</si>
  <si>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</si>
  <si>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</si>
  <si>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</si>
  <si>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</si>
  <si>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</si>
  <si>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</si>
  <si>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</si>
  <si>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</si>
  <si>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</si>
  <si>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</si>
  <si>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</si>
  <si>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</si>
  <si>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</si>
  <si>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</si>
  <si>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</si>
  <si>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</si>
  <si>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</si>
  <si>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</si>
  <si>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</si>
  <si>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</si>
  <si>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</si>
  <si>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</si>
  <si>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</si>
  <si>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</si>
  <si>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</si>
  <si>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</si>
  <si>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</si>
  <si>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</si>
  <si>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</si>
  <si>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</si>
  <si>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</si>
  <si>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</si>
  <si>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</si>
  <si>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</si>
  <si>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</si>
  <si>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</si>
  <si>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</si>
  <si>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</si>
  <si>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</si>
  <si>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</si>
  <si>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</si>
  <si>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</si>
  <si>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</si>
  <si>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</si>
  <si>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</si>
  <si>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</si>
  <si>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</si>
  <si>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</si>
  <si>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</si>
  <si>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</si>
  <si>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</si>
  <si>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</si>
  <si>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</si>
  <si>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</si>
  <si>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</si>
  <si>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</si>
  <si>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</si>
  <si>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</si>
  <si>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</si>
  <si>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</si>
  <si>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</si>
  <si>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</si>
  <si>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</si>
  <si>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</si>
  <si>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</si>
  <si>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</si>
  <si>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</si>
  <si>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</si>
  <si>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</si>
  <si>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</si>
  <si>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</si>
  <si>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</si>
  <si>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</si>
  <si>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</si>
  <si>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</si>
  <si>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</si>
  <si>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</si>
  <si>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</si>
  <si>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</si>
  <si>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</si>
  <si>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</si>
  <si>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</si>
  <si>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</si>
  <si>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</si>
  <si>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</si>
  <si>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</si>
  <si>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</si>
  <si>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</si>
  <si>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</si>
  <si>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</si>
  <si>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</si>
  <si>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</si>
  <si>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</si>
  <si>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</si>
  <si>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</si>
  <si>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</si>
  <si>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</si>
  <si>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</si>
  <si>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</si>
  <si>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</si>
  <si>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</si>
  <si>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</si>
  <si>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</si>
  <si>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</si>
  <si>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</si>
  <si>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</si>
  <si>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</si>
  <si>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</si>
  <si>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</si>
  <si>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</si>
  <si>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</si>
  <si>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</si>
  <si>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</si>
  <si>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</si>
  <si>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</si>
  <si>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</si>
  <si>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</si>
  <si>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</si>
  <si>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</si>
  <si>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</si>
  <si>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</si>
  <si>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</si>
  <si>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</si>
  <si>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</si>
  <si>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</si>
  <si>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</si>
  <si>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</si>
  <si>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</si>
  <si>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</si>
  <si>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</si>
  <si>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</si>
  <si>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</si>
  <si>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</si>
  <si>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</si>
  <si>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</si>
  <si>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</si>
  <si>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</si>
  <si>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</si>
  <si>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</si>
  <si>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</si>
  <si>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</si>
  <si>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</si>
  <si>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</si>
  <si>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</si>
  <si>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</si>
  <si>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</si>
  <si>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</si>
  <si>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</si>
  <si>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</si>
  <si>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</si>
  <si>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</si>
  <si>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</si>
  <si>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</si>
  <si>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</si>
  <si>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</si>
  <si>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</si>
  <si>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</si>
  <si>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</si>
  <si>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</si>
  <si>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</si>
  <si>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</si>
  <si>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</si>
  <si>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</si>
  <si>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</si>
  <si>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</si>
  <si>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</si>
  <si>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</si>
  <si>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</si>
  <si>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</si>
  <si>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</si>
  <si>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</si>
  <si>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</si>
  <si>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</si>
  <si>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</si>
  <si>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</si>
  <si>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</si>
  <si>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</si>
  <si>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</si>
  <si>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</si>
  <si>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</si>
  <si>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</si>
  <si>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</si>
  <si>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</si>
  <si>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</si>
  <si>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</si>
  <si>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</si>
  <si>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</si>
  <si>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</si>
  <si>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</si>
  <si>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</si>
  <si>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</si>
  <si>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</si>
  <si>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</si>
  <si>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</si>
  <si>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</si>
  <si>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</si>
  <si>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</si>
  <si>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</si>
  <si>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</si>
  <si>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</si>
  <si>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</si>
  <si>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</si>
  <si>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</si>
  <si>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</si>
  <si>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</si>
  <si>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</si>
  <si>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</si>
  <si>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</si>
  <si>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</si>
  <si>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</si>
  <si>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</si>
  <si>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</si>
  <si>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</si>
  <si>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</si>
  <si>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</si>
  <si>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</si>
  <si>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</si>
  <si>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</si>
  <si>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</si>
  <si>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</si>
  <si>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</si>
  <si>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</si>
  <si>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</si>
  <si>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</si>
  <si>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</si>
  <si>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</si>
  <si>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</si>
  <si>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</si>
  <si>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</si>
  <si>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</si>
  <si>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</si>
  <si>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</si>
  <si>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</si>
  <si>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</si>
  <si>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</si>
  <si>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</si>
  <si>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</si>
  <si>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</si>
  <si>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</si>
  <si>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</si>
  <si>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</si>
  <si>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</si>
  <si>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</si>
  <si>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</si>
  <si>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</si>
  <si>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</si>
  <si>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</si>
  <si>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</si>
  <si>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</si>
  <si>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</si>
  <si>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</si>
  <si>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</si>
  <si>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</si>
  <si>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</si>
  <si>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</si>
  <si>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</si>
  <si>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</si>
  <si>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</si>
  <si>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</si>
  <si>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</si>
  <si>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</si>
  <si>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</si>
  <si>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</si>
  <si>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</si>
  <si>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</si>
  <si>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</si>
  <si>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</si>
  <si>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</si>
  <si>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</si>
  <si>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</si>
  <si>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</si>
  <si>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</si>
  <si>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</si>
  <si>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</si>
  <si>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</si>
  <si>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</si>
  <si>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</si>
  <si>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</si>
  <si>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</si>
  <si>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</si>
  <si>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</si>
  <si>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</si>
  <si>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</si>
  <si>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</si>
  <si>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</si>
  <si>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</si>
  <si>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</si>
  <si>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</si>
  <si>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</si>
  <si>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</si>
  <si>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</si>
  <si>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</si>
  <si>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</si>
  <si>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</si>
  <si>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</si>
  <si>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</si>
  <si>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</si>
  <si>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</si>
  <si>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</si>
  <si>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</si>
  <si>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</si>
  <si>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</si>
  <si>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</si>
  <si>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</si>
  <si>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</si>
  <si>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</si>
  <si>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</si>
  <si>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</si>
  <si>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</si>
  <si>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</si>
  <si>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</si>
  <si>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</si>
  <si>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</si>
  <si>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</si>
  <si>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</si>
  <si>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</si>
  <si>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</si>
  <si>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</si>
  <si>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</si>
  <si>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</si>
  <si>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</si>
  <si>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</si>
  <si>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</si>
  <si>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</si>
  <si>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</si>
  <si>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</si>
  <si>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</si>
  <si>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</si>
  <si>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</si>
  <si>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</si>
  <si>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</si>
  <si>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</si>
  <si>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</si>
  <si>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</si>
  <si>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</si>
  <si>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</si>
  <si>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</si>
  <si>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</si>
  <si>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</si>
  <si>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</si>
  <si>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</si>
  <si>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</si>
  <si>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</si>
  <si>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</si>
  <si>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</si>
  <si>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</si>
  <si>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</si>
  <si>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</si>
  <si>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</si>
  <si>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</si>
  <si>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</si>
  <si>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</si>
  <si>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</si>
  <si>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</si>
  <si>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</si>
  <si>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</si>
  <si>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</si>
  <si>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</si>
  <si>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</si>
  <si>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</si>
  <si>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</si>
  <si>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</si>
  <si>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</si>
  <si>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</si>
  <si>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</si>
  <si>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</si>
  <si>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</si>
  <si>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</si>
  <si>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</si>
  <si>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</si>
  <si>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</si>
  <si>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</si>
  <si>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</si>
  <si>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</si>
  <si>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</si>
  <si>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</si>
  <si>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</si>
  <si>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</si>
  <si>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</si>
  <si>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</si>
  <si>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</si>
  <si>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</si>
  <si>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</si>
  <si>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</si>
  <si>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</si>
  <si>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</si>
  <si>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</si>
  <si>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</si>
  <si>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</si>
  <si>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</si>
  <si>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</si>
  <si>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</si>
  <si>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</si>
  <si>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</si>
  <si>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</si>
  <si>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</si>
  <si>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</si>
  <si>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</si>
  <si>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</si>
  <si>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</si>
  <si>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</si>
  <si>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</si>
  <si>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</si>
  <si>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</si>
  <si>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</si>
  <si>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</si>
  <si>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</si>
  <si>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</si>
  <si>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</si>
  <si>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</si>
  <si>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</si>
  <si>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</si>
  <si>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</si>
  <si>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</si>
  <si>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</si>
  <si>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</si>
  <si>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</si>
  <si>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</si>
  <si>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</si>
  <si>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</si>
  <si>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</si>
  <si>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</si>
  <si>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</si>
  <si>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</si>
  <si>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</si>
  <si>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</si>
  <si>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</si>
  <si>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</si>
  <si>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</si>
  <si>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</si>
  <si>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</si>
  <si>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</si>
  <si>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</si>
  <si>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</si>
  <si>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</si>
  <si>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</si>
  <si>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</si>
  <si>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</si>
  <si>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</si>
  <si>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</si>
  <si>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</si>
  <si>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</si>
  <si>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</si>
  <si>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</si>
  <si>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</si>
  <si>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</si>
  <si>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</si>
  <si>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</si>
  <si>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</si>
  <si>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</si>
  <si>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</si>
  <si>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</si>
  <si>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</si>
  <si>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</si>
  <si>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</si>
  <si>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</si>
  <si>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</si>
  <si>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</si>
  <si>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</si>
  <si>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</si>
  <si>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</si>
  <si>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</si>
  <si>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</si>
  <si>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</si>
  <si>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</si>
  <si>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</si>
  <si>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</si>
  <si>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</si>
  <si>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</si>
  <si>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</si>
  <si>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</si>
  <si>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</si>
  <si>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</si>
  <si>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</si>
  <si>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</si>
  <si>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</si>
  <si>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</si>
  <si>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</si>
  <si>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</si>
  <si>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</si>
  <si>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</si>
  <si>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</si>
  <si>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</si>
  <si>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</si>
  <si>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</si>
  <si>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</si>
  <si>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</si>
  <si>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</si>
  <si>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</si>
  <si>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</si>
  <si>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</si>
  <si>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</si>
  <si>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</si>
  <si>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</si>
  <si>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</si>
  <si>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</si>
  <si>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</si>
  <si>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</si>
  <si>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</si>
  <si>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</si>
  <si>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</si>
  <si>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</si>
  <si>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</si>
  <si>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</si>
  <si>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</si>
  <si>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</si>
  <si>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</si>
  <si>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</si>
  <si>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</si>
  <si>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</si>
  <si>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</si>
  <si>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</si>
  <si>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</si>
  <si>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</si>
  <si>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</si>
  <si>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</si>
  <si>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</si>
  <si>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</si>
  <si>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</si>
  <si>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</si>
  <si>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</si>
  <si>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</si>
  <si>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</si>
  <si>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</si>
  <si>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</si>
  <si>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</si>
  <si>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</si>
  <si>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</si>
  <si>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</si>
  <si>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</si>
  <si>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</si>
  <si>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</si>
  <si>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</si>
  <si>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</si>
  <si>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</si>
  <si>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</si>
  <si>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</si>
  <si>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</si>
  <si>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</si>
  <si>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</si>
  <si>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</si>
  <si>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</si>
  <si>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</si>
  <si>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</si>
  <si>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</si>
  <si>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</si>
  <si>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</si>
  <si>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</si>
  <si>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</si>
  <si>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</si>
  <si>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</si>
  <si>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</si>
  <si>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</si>
  <si>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</si>
  <si>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</si>
  <si>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</si>
  <si>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</si>
  <si>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</si>
  <si>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</si>
  <si>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</si>
  <si>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</si>
  <si>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</si>
  <si>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</si>
  <si>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</si>
  <si>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</si>
  <si>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</si>
  <si>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</si>
  <si>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</si>
  <si>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</si>
  <si>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</si>
  <si>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</si>
  <si>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</si>
  <si>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</si>
  <si>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</si>
  <si>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</si>
  <si>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</si>
  <si>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</si>
  <si>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</si>
  <si>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</si>
  <si>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</si>
  <si>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</si>
  <si>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</si>
  <si>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</si>
  <si>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</si>
  <si>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</si>
  <si>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</si>
  <si>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</si>
  <si>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</si>
  <si>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</si>
  <si>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</si>
  <si>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</si>
  <si>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</si>
  <si>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</si>
  <si>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</si>
  <si>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</si>
  <si>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</si>
  <si>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</si>
  <si>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</si>
  <si>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</si>
  <si>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</si>
  <si>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</si>
  <si>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</si>
  <si>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</si>
  <si>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</si>
  <si>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</si>
  <si>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</si>
  <si>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</si>
  <si>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</si>
  <si>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</si>
  <si>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</si>
  <si>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</si>
  <si>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</si>
  <si>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</si>
  <si>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</si>
  <si>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</si>
  <si>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</si>
  <si>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</si>
  <si>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</si>
  <si>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</si>
  <si>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</si>
  <si>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</si>
  <si>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</si>
  <si>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</si>
  <si>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</si>
  <si>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</si>
  <si>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</si>
  <si>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</si>
  <si>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</si>
  <si>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</si>
  <si>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</si>
  <si>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</si>
  <si>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</si>
  <si>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</si>
  <si>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</si>
  <si>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</si>
  <si>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</si>
  <si>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</si>
  <si>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</si>
  <si>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</si>
  <si>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</si>
  <si>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</si>
  <si>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</si>
  <si>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</si>
  <si>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</si>
  <si>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</si>
  <si>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</si>
  <si>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</si>
  <si>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</si>
  <si>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</si>
  <si>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</si>
  <si>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</si>
  <si>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</si>
  <si>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</si>
  <si>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</si>
  <si>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</si>
  <si>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</si>
  <si>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</si>
  <si>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</si>
  <si>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</si>
  <si>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</si>
  <si>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</si>
  <si>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</si>
  <si>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</si>
  <si>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</si>
  <si>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</si>
  <si>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</si>
  <si>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</si>
  <si>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</si>
  <si>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</si>
  <si>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</si>
  <si>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</si>
  <si>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</si>
  <si>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</si>
  <si>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</si>
  <si>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</si>
  <si>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</si>
  <si>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</si>
  <si>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</si>
  <si>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</si>
  <si>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</si>
  <si>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</si>
  <si>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</si>
  <si>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</si>
  <si>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</si>
  <si>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</si>
  <si>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</si>
  <si>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</si>
  <si>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</si>
  <si>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</si>
  <si>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</si>
  <si>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</si>
  <si>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</si>
  <si>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</si>
  <si>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</si>
  <si>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</si>
  <si>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</si>
  <si>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</si>
  <si>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</si>
  <si>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</si>
  <si>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</si>
  <si>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</si>
  <si>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</si>
  <si>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</si>
  <si>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</si>
  <si>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</si>
  <si>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</si>
  <si>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</si>
  <si>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</si>
  <si>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</si>
  <si>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</si>
  <si>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</si>
  <si>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</si>
  <si>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</si>
  <si>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</si>
  <si>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</si>
  <si>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</si>
  <si>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</si>
  <si>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</si>
  <si>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</si>
  <si>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</si>
  <si>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</si>
  <si>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</si>
  <si>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</si>
  <si>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</si>
  <si>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</si>
  <si>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</si>
  <si>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</si>
  <si>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</si>
  <si>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</si>
  <si>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</si>
  <si>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</si>
  <si>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</si>
  <si>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</si>
  <si>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</si>
  <si>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</si>
  <si>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</si>
  <si>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</si>
  <si>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</si>
  <si>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</si>
  <si>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</si>
  <si>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</si>
  <si>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</si>
  <si>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</si>
  <si>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</si>
  <si>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</si>
  <si>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</si>
  <si>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</si>
  <si>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</si>
  <si>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</si>
  <si>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</si>
  <si>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</si>
  <si>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</si>
  <si>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</si>
  <si>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</si>
  <si>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</si>
  <si>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</si>
  <si>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</si>
  <si>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</si>
  <si>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</si>
  <si>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</si>
  <si>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</si>
  <si>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</si>
  <si>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</si>
  <si>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</si>
  <si>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</si>
  <si>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</si>
  <si>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</si>
  <si>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</si>
  <si>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</si>
  <si>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</si>
  <si>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</si>
  <si>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</si>
  <si>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</si>
  <si>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</si>
  <si>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</si>
  <si>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</si>
  <si>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</si>
  <si>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</si>
  <si>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</si>
  <si>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</si>
  <si>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</si>
  <si>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</si>
  <si>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</si>
  <si>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</si>
  <si>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</si>
  <si>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</si>
  <si>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</si>
  <si>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</si>
  <si>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</si>
  <si>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</si>
  <si>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</si>
  <si>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</si>
  <si>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</si>
  <si>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</si>
  <si>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</si>
  <si>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</si>
  <si>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</si>
  <si>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</si>
  <si>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</si>
  <si>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</si>
  <si>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</si>
  <si>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</si>
  <si>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</si>
  <si>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</si>
  <si>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</si>
  <si>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</si>
  <si>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</si>
  <si>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</si>
  <si>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</si>
  <si>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</si>
  <si>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</si>
  <si>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</si>
  <si>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</si>
  <si>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</si>
  <si>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</si>
  <si>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</si>
  <si>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</si>
  <si>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</si>
  <si>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</si>
  <si>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</si>
  <si>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</si>
  <si>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</si>
  <si>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</si>
  <si>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</si>
  <si>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</si>
  <si>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</si>
  <si>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</si>
  <si>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</si>
  <si>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</si>
  <si>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</si>
  <si>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</si>
  <si>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</si>
  <si>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</si>
  <si>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</si>
  <si>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</si>
  <si>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</si>
  <si>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</si>
  <si>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</si>
  <si>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</si>
  <si>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</si>
  <si>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</si>
  <si>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</si>
  <si>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</si>
  <si>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</si>
  <si>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</si>
  <si>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</si>
  <si>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</si>
  <si>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</si>
  <si>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</si>
  <si>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</si>
  <si>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</si>
  <si>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</si>
  <si>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</si>
  <si>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</si>
  <si>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</si>
  <si>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</si>
  <si>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</si>
  <si>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</si>
  <si>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</si>
  <si>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</si>
  <si>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</si>
  <si>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</si>
  <si>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</si>
  <si>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</si>
  <si>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</si>
  <si>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</si>
  <si>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</si>
  <si>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</si>
  <si>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</si>
  <si>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</si>
  <si>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</si>
  <si>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</si>
  <si>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</si>
  <si>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</si>
  <si>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</si>
  <si>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</si>
  <si>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</si>
  <si>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</si>
  <si>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</si>
  <si>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</si>
  <si>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</si>
  <si>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</si>
  <si>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</si>
  <si>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</si>
  <si>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</si>
  <si>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</si>
  <si>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</si>
  <si>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</si>
  <si>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</si>
  <si>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</si>
  <si>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</si>
  <si>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</si>
  <si>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</si>
  <si>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</si>
  <si>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</si>
  <si>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</si>
  <si>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</si>
  <si>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</si>
  <si>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</si>
  <si>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</si>
  <si>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</si>
  <si>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</si>
  <si>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</si>
  <si>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</si>
  <si>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</si>
  <si>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</si>
  <si>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</si>
  <si>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</si>
  <si>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</si>
  <si>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</si>
  <si>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</si>
  <si>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</si>
  <si>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</si>
  <si>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</si>
  <si>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</si>
  <si>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</si>
  <si>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</si>
  <si>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</si>
  <si>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</si>
  <si>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</si>
  <si>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</si>
  <si>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</si>
  <si>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</si>
  <si>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</si>
  <si>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</si>
  <si>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</si>
  <si>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</si>
  <si>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</si>
  <si>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</si>
  <si>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</si>
  <si>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</si>
  <si>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</si>
  <si>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</si>
  <si>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</si>
  <si>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</si>
  <si>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</si>
  <si>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</si>
  <si>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</si>
  <si>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</si>
  <si>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</si>
  <si>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</si>
  <si>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</si>
  <si>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</si>
  <si>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</si>
  <si>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</si>
  <si>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</si>
  <si>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</si>
  <si>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</si>
  <si>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</si>
  <si>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</si>
  <si>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</si>
  <si>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</si>
  <si>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</si>
  <si>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</si>
  <si>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</si>
  <si>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</si>
  <si>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</si>
  <si>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</si>
  <si>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</si>
  <si>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</si>
  <si>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</si>
  <si>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</si>
  <si>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</si>
  <si>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</si>
  <si>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</si>
  <si>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</si>
  <si>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</si>
  <si>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</si>
  <si>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</si>
  <si>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</si>
  <si>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</si>
  <si>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</si>
  <si>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</si>
  <si>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</si>
  <si>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</si>
  <si>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</si>
  <si>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</si>
  <si>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</si>
  <si>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</si>
  <si>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</si>
  <si>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</si>
  <si>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</si>
  <si>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</si>
  <si>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</si>
  <si>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</si>
  <si>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</si>
  <si>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</si>
  <si>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</si>
  <si>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</si>
  <si>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</si>
  <si>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</si>
  <si>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</si>
  <si>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</si>
  <si>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</si>
  <si>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</si>
  <si>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</si>
  <si>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</si>
  <si>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</si>
  <si>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</si>
  <si>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</si>
  <si>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</si>
  <si>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</si>
  <si>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</si>
  <si>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</si>
  <si>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</si>
  <si>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</si>
  <si>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</si>
  <si>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</si>
  <si>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</si>
  <si>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</si>
  <si>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</si>
  <si>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</si>
  <si>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</si>
  <si>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</si>
  <si>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</si>
  <si>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</si>
  <si>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</si>
  <si>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</si>
  <si>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</si>
  <si>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</si>
  <si>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</si>
  <si>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</si>
  <si>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</si>
  <si>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</si>
  <si>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</si>
  <si>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</si>
  <si>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</si>
  <si>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</si>
  <si>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</si>
  <si>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</si>
  <si>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</si>
  <si>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</si>
  <si>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</si>
  <si>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</si>
  <si>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</si>
  <si>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</si>
  <si>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</si>
  <si>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</si>
  <si>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</si>
  <si>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</si>
  <si>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</si>
  <si>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</si>
  <si>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</si>
  <si>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</si>
  <si>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</si>
  <si>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</si>
  <si>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</si>
  <si>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</si>
  <si>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</si>
  <si>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</si>
  <si>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</si>
  <si>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</si>
  <si>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</si>
  <si>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</si>
  <si>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</si>
  <si>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</si>
  <si>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</si>
  <si>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</si>
  <si>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</si>
  <si>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</si>
  <si>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</si>
  <si>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</si>
  <si>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</si>
  <si>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</si>
  <si>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</si>
  <si>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</si>
  <si>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</si>
  <si>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</si>
  <si>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</si>
  <si>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</si>
  <si>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</si>
  <si>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</si>
  <si>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</si>
  <si>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</si>
  <si>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</si>
  <si>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</si>
  <si>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</si>
  <si>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</si>
  <si>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</si>
  <si>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</si>
  <si>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</si>
  <si>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</si>
  <si>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</si>
  <si>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</si>
  <si>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</si>
  <si>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</si>
  <si>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</si>
  <si>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</si>
  <si>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</si>
  <si>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</si>
  <si>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</si>
  <si>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</si>
  <si>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</si>
  <si>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</si>
  <si>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</si>
  <si>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</si>
  <si>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</si>
  <si>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</si>
  <si>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</si>
  <si>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</si>
  <si>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</si>
  <si>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</si>
  <si>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</si>
  <si>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</si>
  <si>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</si>
  <si>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</si>
  <si>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</si>
  <si>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</si>
  <si>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</si>
  <si>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</si>
  <si>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</si>
  <si>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</si>
  <si>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</si>
  <si>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</si>
  <si>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</si>
  <si>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</si>
  <si>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</si>
  <si>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</si>
  <si>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</si>
  <si>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</si>
  <si>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</si>
  <si>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</si>
  <si>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</si>
  <si>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</si>
  <si>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</si>
  <si>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</si>
  <si>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</si>
  <si>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</si>
  <si>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</si>
  <si>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</si>
  <si>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</si>
  <si>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</si>
  <si>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</si>
  <si>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</si>
  <si>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</si>
  <si>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</si>
  <si>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</si>
  <si>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</si>
  <si>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</si>
  <si>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</si>
  <si>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</si>
  <si>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</si>
  <si>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</si>
  <si>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</si>
  <si>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</si>
  <si>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</si>
  <si>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</si>
  <si>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</si>
  <si>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</si>
  <si>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</si>
  <si>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</si>
  <si>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</si>
  <si>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</si>
  <si>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</si>
  <si>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</si>
  <si>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</si>
  <si>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</si>
  <si>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</si>
  <si>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</si>
  <si>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</si>
  <si>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</si>
  <si>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</si>
  <si>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</si>
  <si>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</si>
  <si>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</si>
  <si>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</si>
  <si>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</si>
  <si>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</si>
  <si>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</si>
  <si>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</si>
  <si>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</si>
  <si>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</si>
  <si>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</si>
  <si>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</si>
  <si>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</si>
  <si>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</si>
  <si>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</si>
  <si>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</si>
  <si>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</si>
  <si>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</si>
  <si>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</si>
  <si>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</si>
  <si>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</si>
  <si>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</si>
  <si>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</si>
  <si>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</si>
  <si>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</si>
  <si>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</si>
  <si>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</si>
  <si>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</si>
  <si>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</si>
  <si>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</si>
  <si>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</si>
  <si>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</si>
  <si>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</si>
  <si>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</si>
  <si>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</si>
  <si>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</si>
  <si>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</si>
  <si>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</si>
  <si>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</si>
  <si>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</si>
  <si>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</si>
  <si>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</si>
  <si>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</si>
  <si>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</si>
  <si>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</si>
  <si>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</si>
  <si>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</si>
  <si>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</si>
  <si>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</si>
  <si>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</si>
  <si>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</si>
  <si>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</si>
  <si>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</si>
  <si>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</si>
  <si>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</si>
  <si>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</si>
  <si>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</si>
  <si>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</si>
  <si>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</si>
  <si>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</si>
  <si>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</si>
  <si>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</si>
  <si>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</si>
  <si>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</si>
  <si>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</si>
  <si>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</si>
  <si>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</si>
  <si>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</si>
  <si>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</si>
  <si>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</si>
  <si>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</si>
  <si>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</si>
  <si>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</si>
  <si>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</si>
  <si>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</si>
  <si>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</si>
  <si>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</si>
  <si>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</si>
  <si>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</si>
  <si>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</si>
  <si>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</si>
  <si>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</si>
  <si>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</si>
  <si>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</si>
  <si>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</si>
  <si>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</si>
  <si>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</si>
  <si>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</si>
  <si>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</si>
  <si>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</si>
  <si>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</si>
  <si>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</si>
  <si>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</si>
  <si>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</si>
  <si>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</si>
  <si>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</si>
  <si>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</si>
  <si>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</si>
  <si>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</si>
  <si>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</si>
  <si>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</si>
  <si>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</si>
  <si>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</si>
  <si>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</si>
  <si>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</si>
  <si>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</si>
  <si>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</si>
  <si>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</si>
  <si>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</si>
  <si>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</si>
  <si>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</si>
  <si>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</si>
  <si>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</si>
  <si>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</si>
  <si>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</si>
  <si>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</si>
  <si>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</si>
  <si>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</si>
  <si>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</si>
  <si>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</si>
  <si>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</si>
  <si>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</si>
  <si>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</si>
  <si>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</si>
  <si>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</si>
  <si>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</si>
  <si>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</si>
  <si>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</si>
  <si>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</si>
  <si>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</si>
  <si>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</si>
  <si>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</si>
  <si>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</si>
  <si>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</si>
  <si>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</si>
  <si>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</si>
  <si>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</si>
  <si>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</si>
  <si>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</si>
  <si>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</si>
  <si>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</si>
  <si>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</si>
  <si>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</si>
  <si>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</si>
  <si>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</si>
  <si>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</si>
  <si>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</si>
  <si>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</si>
  <si>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</si>
  <si>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</si>
  <si>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</si>
  <si>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</si>
  <si>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</si>
  <si>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</si>
  <si>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</si>
  <si>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</si>
  <si>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</si>
  <si>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</si>
  <si>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</si>
  <si>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</si>
  <si>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</si>
  <si>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</si>
  <si>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</si>
  <si>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</si>
  <si>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</si>
  <si>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</si>
  <si>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</si>
  <si>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</si>
  <si>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</si>
  <si>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</si>
  <si>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</si>
  <si>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</si>
  <si>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</si>
  <si>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</si>
  <si>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</si>
  <si>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</si>
  <si>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</si>
  <si>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</si>
  <si>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</si>
  <si>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</si>
  <si>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</si>
  <si>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</si>
  <si>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</si>
  <si>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</si>
  <si>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</si>
  <si>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</si>
  <si>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</si>
  <si>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</si>
  <si>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</si>
  <si>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</si>
  <si>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</si>
  <si>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</si>
  <si>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</si>
  <si>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</si>
  <si>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</si>
  <si>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</si>
  <si>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</si>
  <si>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</si>
  <si>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</si>
  <si>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</si>
  <si>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</si>
  <si>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</si>
  <si>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</si>
  <si>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</si>
  <si>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</si>
  <si>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</si>
  <si>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</si>
  <si>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</si>
  <si>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</si>
  <si>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</si>
  <si>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</si>
  <si>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</si>
  <si>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</si>
  <si>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</si>
  <si>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</si>
  <si>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</si>
  <si>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</si>
  <si>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</si>
  <si>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</si>
  <si>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</si>
  <si>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</si>
  <si>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</si>
  <si>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</si>
  <si>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</si>
  <si>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</si>
  <si>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</si>
  <si>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</si>
  <si>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</si>
  <si>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</si>
  <si>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</si>
  <si>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</si>
  <si>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</si>
  <si>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</si>
  <si>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</si>
  <si>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</si>
  <si>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</si>
  <si>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</si>
  <si>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</si>
  <si>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</si>
  <si>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</si>
  <si>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</si>
  <si>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</si>
  <si>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</si>
  <si>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</si>
  <si>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</si>
  <si>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</si>
  <si>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</si>
  <si>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</si>
  <si>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</si>
  <si>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</si>
  <si>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</si>
  <si>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</si>
  <si>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</si>
  <si>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</si>
  <si>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</si>
  <si>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</si>
  <si>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</si>
  <si>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</si>
  <si>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</si>
  <si>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</si>
  <si>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</si>
  <si>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</si>
  <si>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</si>
  <si>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</si>
  <si>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</si>
  <si>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</si>
  <si>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</si>
  <si>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</si>
  <si>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</si>
  <si>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</si>
  <si>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</si>
  <si>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</si>
  <si>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</si>
  <si>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</si>
  <si>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</si>
  <si>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</si>
  <si>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</si>
  <si>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</si>
  <si>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</si>
  <si>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</si>
  <si>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</si>
  <si>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</si>
  <si>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</si>
  <si>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</si>
  <si>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</si>
  <si>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</si>
  <si>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</si>
  <si>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</si>
  <si>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</si>
  <si>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</si>
  <si>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</si>
  <si>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</si>
  <si>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</si>
  <si>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</si>
  <si>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</si>
  <si>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</si>
  <si>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</si>
  <si>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</si>
  <si>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</si>
  <si>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</si>
  <si>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</si>
  <si>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</si>
  <si>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</si>
  <si>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</si>
  <si>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</si>
  <si>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</si>
  <si>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</si>
  <si>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</si>
  <si>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</si>
  <si>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</si>
  <si>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</si>
  <si>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</si>
  <si>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</si>
  <si>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</si>
  <si>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</si>
  <si>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</si>
  <si>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</si>
  <si>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</si>
  <si>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</si>
  <si>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</si>
  <si>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</si>
  <si>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</si>
  <si>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</si>
  <si>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</si>
  <si>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</si>
  <si>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</si>
  <si>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</si>
  <si>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</si>
  <si>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</si>
  <si>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</si>
  <si>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</si>
  <si>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</si>
  <si>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</si>
  <si>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</si>
  <si>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</si>
  <si>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</si>
  <si>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</si>
  <si>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</si>
  <si>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</si>
  <si>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</si>
  <si>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</si>
  <si>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</si>
  <si>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</si>
  <si>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</si>
  <si>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</si>
  <si>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</si>
  <si>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</si>
  <si>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</si>
  <si>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</si>
  <si>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</si>
  <si>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</si>
  <si>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</si>
  <si>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</si>
  <si>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</si>
  <si>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</si>
  <si>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</si>
  <si>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</si>
  <si>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</si>
  <si>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</si>
  <si>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</si>
  <si>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</si>
  <si>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</si>
  <si>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</si>
  <si>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</si>
  <si>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</si>
  <si>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</si>
  <si>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</si>
  <si>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</si>
  <si>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</si>
  <si>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</si>
  <si>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</si>
  <si>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</si>
  <si>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</si>
  <si>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</si>
  <si>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</si>
  <si>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</si>
  <si>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</si>
  <si>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</si>
  <si>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</si>
  <si>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</si>
  <si>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</si>
  <si>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</si>
  <si>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</si>
  <si>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</si>
  <si>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</si>
  <si>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</si>
  <si>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</si>
  <si>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</si>
  <si>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</si>
  <si>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</si>
  <si>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</si>
  <si>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</si>
  <si>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</si>
  <si>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</si>
  <si>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</si>
  <si>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</si>
  <si>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</si>
  <si>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</si>
  <si>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</si>
  <si>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</si>
  <si>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</si>
  <si>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</si>
  <si>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</si>
  <si>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</si>
  <si>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</si>
  <si>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</si>
  <si>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</si>
  <si>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</si>
  <si>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</si>
  <si>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</si>
  <si>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</si>
  <si>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</si>
  <si>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</si>
  <si>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</si>
  <si>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</si>
  <si>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</si>
  <si>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</si>
  <si>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</si>
  <si>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</si>
  <si>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</si>
  <si>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</si>
  <si>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</si>
  <si>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</si>
  <si>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</si>
  <si>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</si>
  <si>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</si>
  <si>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</si>
  <si>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</si>
  <si>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</si>
  <si>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</si>
  <si>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</si>
  <si>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</si>
  <si>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</si>
  <si>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</si>
  <si>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</si>
  <si>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</si>
  <si>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</si>
  <si>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</si>
  <si>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</si>
  <si>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</si>
  <si>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</si>
  <si>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</si>
  <si>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</si>
  <si>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</si>
  <si>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</si>
  <si>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</si>
  <si>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</si>
  <si>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</si>
  <si>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</si>
  <si>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</si>
  <si>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</si>
  <si>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</si>
  <si>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</si>
  <si>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</si>
  <si>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</si>
  <si>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</si>
  <si>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</si>
  <si>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</si>
  <si>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</si>
  <si>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</si>
  <si>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</si>
  <si>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</si>
  <si>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</si>
  <si>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</si>
  <si>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</si>
  <si>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</si>
  <si>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</si>
  <si>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</si>
  <si>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</si>
  <si>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</si>
  <si>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</si>
  <si>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</si>
  <si>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</si>
  <si>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</si>
  <si>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</si>
  <si>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</si>
  <si>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</si>
  <si>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</si>
  <si>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</si>
  <si>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</si>
  <si>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</si>
  <si>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</si>
  <si>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</si>
  <si>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</si>
  <si>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</si>
  <si>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</si>
  <si>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</si>
  <si>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</si>
  <si>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</si>
  <si>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</si>
  <si>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</si>
  <si>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</si>
  <si>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</si>
  <si>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</si>
  <si>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</si>
  <si>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</si>
  <si>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</si>
  <si>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</si>
  <si>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</si>
  <si>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</si>
  <si>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</si>
  <si>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</si>
  <si>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</si>
  <si>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</si>
  <si>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</si>
  <si>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</si>
  <si>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</si>
  <si>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</si>
  <si>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</si>
  <si>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</si>
  <si>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</si>
  <si>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</si>
  <si>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</si>
  <si>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</si>
  <si>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</si>
  <si>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</si>
  <si>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</si>
  <si>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</si>
  <si>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</si>
  <si>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</si>
  <si>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</si>
  <si>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</si>
  <si>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</si>
  <si>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</si>
  <si>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</si>
  <si>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</si>
  <si>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</si>
  <si>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</si>
  <si>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</si>
  <si>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</si>
  <si>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</si>
  <si>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</si>
  <si>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</si>
  <si>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</si>
  <si>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</si>
  <si>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</si>
  <si>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</si>
  <si>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</si>
  <si>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</si>
  <si>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</si>
  <si>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</si>
  <si>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</si>
  <si>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</si>
  <si>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</si>
  <si>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</si>
  <si>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</si>
  <si>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</si>
  <si>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</si>
  <si>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</si>
  <si>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</si>
  <si>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</si>
  <si>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</si>
  <si>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</si>
  <si>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</si>
  <si>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</si>
  <si>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</si>
  <si>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</si>
  <si>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</si>
  <si>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</si>
  <si>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</si>
  <si>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</si>
  <si>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</si>
  <si>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</si>
  <si>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</si>
  <si>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</si>
  <si>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</si>
  <si>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</si>
  <si>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</si>
  <si>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</si>
  <si>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</si>
  <si>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</si>
  <si>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</si>
  <si>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</si>
  <si>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</si>
  <si>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</si>
  <si>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</si>
  <si>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</si>
  <si>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</si>
  <si>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</si>
  <si>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</si>
  <si>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</si>
  <si>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</si>
  <si>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</si>
  <si>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</si>
  <si>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</si>
  <si>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</si>
  <si>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</si>
  <si>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</si>
  <si>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</si>
  <si>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</si>
  <si>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</si>
  <si>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</si>
  <si>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</si>
  <si>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</si>
  <si>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</si>
  <si>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</si>
  <si>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</si>
  <si>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</si>
  <si>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</si>
  <si>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</si>
  <si>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</si>
  <si>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</si>
  <si>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</si>
  <si>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</si>
  <si>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</si>
  <si>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</si>
  <si>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</si>
  <si>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</si>
  <si>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</si>
  <si>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</si>
  <si>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</si>
  <si>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</si>
  <si>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</si>
  <si>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</si>
  <si>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</si>
  <si>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</si>
  <si>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</si>
  <si>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</si>
  <si>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</si>
  <si>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</si>
  <si>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</si>
  <si>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</si>
  <si>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</si>
  <si>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</si>
  <si>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</si>
  <si>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</si>
  <si>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</si>
  <si>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</si>
  <si>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</si>
  <si>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</si>
  <si>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</si>
  <si>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</si>
  <si>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</si>
  <si>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</si>
  <si>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</si>
  <si>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</si>
  <si>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</si>
  <si>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</si>
  <si>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</si>
  <si>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</si>
  <si>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</si>
  <si>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</si>
  <si>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</si>
  <si>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</si>
  <si>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</si>
  <si>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</si>
  <si>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</si>
  <si>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</si>
  <si>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</si>
  <si>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</si>
  <si>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</si>
  <si>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</si>
  <si>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</si>
  <si>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</si>
  <si>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</si>
  <si>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</si>
  <si>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</si>
  <si>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</si>
  <si>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</si>
  <si>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</si>
  <si>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</si>
  <si>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</si>
  <si>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</si>
  <si>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</si>
  <si>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</si>
  <si>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</si>
  <si>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</si>
  <si>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</si>
  <si>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</si>
  <si>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</si>
  <si>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</si>
  <si>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</si>
  <si>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</si>
  <si>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</si>
  <si>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</si>
  <si>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</si>
  <si>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</si>
  <si>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</si>
  <si>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</si>
  <si>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</si>
  <si>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</si>
  <si>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</si>
  <si>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</si>
  <si>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</si>
  <si>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</si>
  <si>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</si>
  <si>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</si>
  <si>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</si>
  <si>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</si>
  <si>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</si>
  <si>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</si>
  <si>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</si>
  <si>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</si>
  <si>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</si>
  <si>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</si>
  <si>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</si>
  <si>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</si>
  <si>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</si>
  <si>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</si>
  <si>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</si>
  <si>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</si>
  <si>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</si>
  <si>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</si>
  <si>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</si>
  <si>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</si>
  <si>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</si>
  <si>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</si>
  <si>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</si>
  <si>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</si>
  <si>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</si>
  <si>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</si>
  <si>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</si>
  <si>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</si>
  <si>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</si>
  <si>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</si>
  <si>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</si>
  <si>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</si>
  <si>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</si>
  <si>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</si>
  <si>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</si>
  <si>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</si>
  <si>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</si>
  <si>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</si>
  <si>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</si>
  <si>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</si>
  <si>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</si>
  <si>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</si>
  <si>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</si>
  <si>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</si>
  <si>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</si>
  <si>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</si>
  <si>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</si>
  <si>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</si>
  <si>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</si>
  <si>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</si>
  <si>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</si>
  <si>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</si>
  <si>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</si>
  <si>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</si>
  <si>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</si>
  <si>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</si>
  <si>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</si>
  <si>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</si>
  <si>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</si>
  <si>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</si>
  <si>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</si>
  <si>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</si>
  <si>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</si>
  <si>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</si>
  <si>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</si>
  <si>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</si>
  <si>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</si>
  <si>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</si>
  <si>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</si>
  <si>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</si>
  <si>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</si>
  <si>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</si>
  <si>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</si>
  <si>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</si>
  <si>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</si>
  <si>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</si>
  <si>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</si>
  <si>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</si>
  <si>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</si>
  <si>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</si>
  <si>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</si>
  <si>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</si>
  <si>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</si>
  <si>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</si>
  <si>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</si>
  <si>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</si>
  <si>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</si>
  <si>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</si>
  <si>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</si>
  <si>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</si>
  <si>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</si>
  <si>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</si>
  <si>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</si>
  <si>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</si>
  <si>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</si>
  <si>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</si>
  <si>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</si>
  <si>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</si>
  <si>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</si>
  <si>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</si>
  <si>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</si>
  <si>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</si>
  <si>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</si>
  <si>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</si>
  <si>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</si>
  <si>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</si>
  <si>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</si>
  <si>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</si>
  <si>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</si>
  <si>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</si>
  <si>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</si>
  <si>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</si>
  <si>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</si>
  <si>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</si>
  <si>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</si>
  <si>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</si>
  <si>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</si>
  <si>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</si>
  <si>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</si>
  <si>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</si>
  <si>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</si>
  <si>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</si>
  <si>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</si>
  <si>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</si>
  <si>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</si>
  <si>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</si>
  <si>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</si>
  <si>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</si>
  <si>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</si>
  <si>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</si>
  <si>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</si>
  <si>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</si>
  <si>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</si>
  <si>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</si>
  <si>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</si>
  <si>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</si>
  <si>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</si>
  <si>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</si>
  <si>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</si>
  <si>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</si>
  <si>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</si>
  <si>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</si>
  <si>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</si>
  <si>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</si>
  <si>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</si>
  <si>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</si>
  <si>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</si>
  <si>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</si>
  <si>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</si>
  <si>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</si>
  <si>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</si>
  <si>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</si>
  <si>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</si>
  <si>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</si>
  <si>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</si>
  <si>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</si>
  <si>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</si>
  <si>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</si>
  <si>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</si>
  <si>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</si>
  <si>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</si>
  <si>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</si>
  <si>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</si>
  <si>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</si>
  <si>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</si>
  <si>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</si>
  <si>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</si>
  <si>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</si>
  <si>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</si>
  <si>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</si>
  <si>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</si>
  <si>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</si>
  <si>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</si>
  <si>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</si>
  <si>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</si>
  <si>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</si>
  <si>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</si>
  <si>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</si>
  <si>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</si>
  <si>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</si>
  <si>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</si>
  <si>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</si>
  <si>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</si>
  <si>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</si>
  <si>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</si>
  <si>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</si>
  <si>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</si>
  <si>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</si>
  <si>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</si>
  <si>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</si>
  <si>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</si>
  <si>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</si>
  <si>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</si>
  <si>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</si>
  <si>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</si>
  <si>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</si>
  <si>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</si>
  <si>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</si>
  <si>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</si>
  <si>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</si>
  <si>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</si>
  <si>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</si>
  <si>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</si>
  <si>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</si>
  <si>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</si>
  <si>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</si>
  <si>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</si>
  <si>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</si>
  <si>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</si>
  <si>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</si>
  <si>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</si>
  <si>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</si>
  <si>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</si>
  <si>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</si>
  <si>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</si>
  <si>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</si>
  <si>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</si>
  <si>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</si>
  <si>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</si>
  <si>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</si>
  <si>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</si>
  <si>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</si>
  <si>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</si>
  <si>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</si>
  <si>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</si>
  <si>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</si>
  <si>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</si>
  <si>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</si>
  <si>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</si>
  <si>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</si>
  <si>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</si>
  <si>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</si>
  <si>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</si>
  <si>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</si>
  <si>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</si>
  <si>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</si>
  <si>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</si>
  <si>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</si>
  <si>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</si>
  <si>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</si>
  <si>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</si>
  <si>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</si>
  <si>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</si>
  <si>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</si>
  <si>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</si>
  <si>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</si>
  <si>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</si>
  <si>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</si>
  <si>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</si>
  <si>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</si>
  <si>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</si>
  <si>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</si>
  <si>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</si>
  <si>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</si>
  <si>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</si>
  <si>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</si>
  <si>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</si>
  <si>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</si>
  <si>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</si>
  <si>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</si>
  <si>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</si>
  <si>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</si>
  <si>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</si>
  <si>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</si>
  <si>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</si>
  <si>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</si>
  <si>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</si>
  <si>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</si>
  <si>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</si>
  <si>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</si>
  <si>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</si>
  <si>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</si>
  <si>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</si>
  <si>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</si>
  <si>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</si>
  <si>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</si>
  <si>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</si>
  <si>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</si>
  <si>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</si>
  <si>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</si>
  <si>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</si>
  <si>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</si>
  <si>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</si>
  <si>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</si>
  <si>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</si>
  <si>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</si>
  <si>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</si>
  <si>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</si>
  <si>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</si>
  <si>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</si>
  <si>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</si>
  <si>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</si>
  <si>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</si>
  <si>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</si>
  <si>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</si>
  <si>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</si>
  <si>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</si>
  <si>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</si>
  <si>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</si>
  <si>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</si>
  <si>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</si>
  <si>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</si>
  <si>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</si>
  <si>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</si>
  <si>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</si>
  <si>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</si>
  <si>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</si>
  <si>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</si>
  <si>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</si>
  <si>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</si>
  <si>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</si>
  <si>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</si>
  <si>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</si>
  <si>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</si>
  <si>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</si>
  <si>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</si>
  <si>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</si>
  <si>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</si>
  <si>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</si>
  <si>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</si>
  <si>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</si>
  <si>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</si>
  <si>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</si>
  <si>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</si>
  <si>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</si>
  <si>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</si>
  <si>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</si>
  <si>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</si>
  <si>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</si>
  <si>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</si>
  <si>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</si>
  <si>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</si>
  <si>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</si>
  <si>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</si>
  <si>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</si>
  <si>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</si>
  <si>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</si>
  <si>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</si>
  <si>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</si>
  <si>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</si>
  <si>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</si>
  <si>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</si>
  <si>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</si>
  <si>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</si>
  <si>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</si>
  <si>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</si>
  <si>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</si>
  <si>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</si>
  <si>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</si>
  <si>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</si>
  <si>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</si>
  <si>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</si>
  <si>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</si>
  <si>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</si>
  <si>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</si>
  <si>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</si>
  <si>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</si>
  <si>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</si>
  <si>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</si>
  <si>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</si>
  <si>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</si>
  <si>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</si>
  <si>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</si>
  <si>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</si>
  <si>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</si>
  <si>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</si>
  <si>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</si>
  <si>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</si>
  <si>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</si>
  <si>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</si>
  <si>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</si>
  <si>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</si>
  <si>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</si>
  <si>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</si>
  <si>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</si>
  <si>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</si>
  <si>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</si>
  <si>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</si>
  <si>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</si>
  <si>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</si>
  <si>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</si>
  <si>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</si>
  <si>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</si>
  <si>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</si>
  <si>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</si>
  <si>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</si>
  <si>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</si>
  <si>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</si>
  <si>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</si>
  <si>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</si>
  <si>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</si>
  <si>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</si>
  <si>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</si>
  <si>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</si>
  <si>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</si>
  <si>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</si>
  <si>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</si>
  <si>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</si>
  <si>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</si>
  <si>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</si>
  <si>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</si>
  <si>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</si>
  <si>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</si>
  <si>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</si>
  <si>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</si>
  <si>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</si>
  <si>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</si>
  <si>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</si>
  <si>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</si>
  <si>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</si>
  <si>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</si>
  <si>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</si>
  <si>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</si>
  <si>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</si>
  <si>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</si>
  <si>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</si>
  <si>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</si>
  <si>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</si>
  <si>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</si>
  <si>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</si>
  <si>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</si>
  <si>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</si>
  <si>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</si>
  <si>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</si>
  <si>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</si>
  <si>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</si>
  <si>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</si>
  <si>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</si>
  <si>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</si>
  <si>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</si>
  <si>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</si>
  <si>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</si>
  <si>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</si>
  <si>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</si>
  <si>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</si>
  <si>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</si>
  <si>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</si>
  <si>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</si>
  <si>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</si>
  <si>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</si>
  <si>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</si>
  <si>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</si>
  <si>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</si>
  <si>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</si>
  <si>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</si>
  <si>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</si>
  <si>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</si>
  <si>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</si>
  <si>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</si>
  <si>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</si>
  <si>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</si>
  <si>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</si>
  <si>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</si>
  <si>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</si>
  <si>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</si>
  <si>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</si>
  <si>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</si>
  <si>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</si>
  <si>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</si>
  <si>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</si>
  <si>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</si>
  <si>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</si>
  <si>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</si>
  <si>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</si>
  <si>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</si>
  <si>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</si>
  <si>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</si>
  <si>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</si>
  <si>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</si>
  <si>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</si>
  <si>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</si>
  <si>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</si>
  <si>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</si>
  <si>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</si>
  <si>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</si>
  <si>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</si>
  <si>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</si>
  <si>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</si>
  <si>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</si>
  <si>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</si>
  <si>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</si>
  <si>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</si>
  <si>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</si>
  <si>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</si>
  <si>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</si>
  <si>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</si>
  <si>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</si>
  <si>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</si>
  <si>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</si>
  <si>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</si>
  <si>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</si>
  <si>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</si>
  <si>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</si>
  <si>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</si>
  <si>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</si>
  <si>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</si>
  <si>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</si>
  <si>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</si>
  <si>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</si>
  <si>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</si>
  <si>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</si>
  <si>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</si>
  <si>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</si>
  <si>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</si>
  <si>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</si>
  <si>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</si>
  <si>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</si>
  <si>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</si>
  <si>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</si>
  <si>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</si>
  <si>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</si>
  <si>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</si>
  <si>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</si>
  <si>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</si>
  <si>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</si>
  <si>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</si>
  <si>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</si>
  <si>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</si>
  <si>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</si>
  <si>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</si>
  <si>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</si>
  <si>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</si>
  <si>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</si>
  <si>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</si>
  <si>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</si>
  <si>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</si>
  <si>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</si>
  <si>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</si>
  <si>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</si>
  <si>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</si>
  <si>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</si>
  <si>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</si>
  <si>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</si>
  <si>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</si>
  <si>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</si>
  <si>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</si>
  <si>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</si>
  <si>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</si>
  <si>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</si>
  <si>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</si>
  <si>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</si>
  <si>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</si>
  <si>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</si>
  <si>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</si>
  <si>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</si>
  <si>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</si>
  <si>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</si>
  <si>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</si>
  <si>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</si>
  <si>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</si>
  <si>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</si>
  <si>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</si>
  <si>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</si>
  <si>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</si>
  <si>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</si>
  <si>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</si>
  <si>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</si>
  <si>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</si>
  <si>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</si>
  <si>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</si>
  <si>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</si>
  <si>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</si>
  <si>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</si>
  <si>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</si>
  <si>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</si>
  <si>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</si>
  <si>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</si>
  <si>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</si>
  <si>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</si>
  <si>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</si>
  <si>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</si>
  <si>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</si>
  <si>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</si>
  <si>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</si>
  <si>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</si>
  <si>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</si>
  <si>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</si>
  <si>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</si>
  <si>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</si>
  <si>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</si>
  <si>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</si>
  <si>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</si>
  <si>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</si>
  <si>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</si>
  <si>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</si>
  <si>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</si>
  <si>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</si>
  <si>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</si>
  <si>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</si>
  <si>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</si>
  <si>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</si>
  <si>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</si>
  <si>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</si>
  <si>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</si>
  <si>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</si>
  <si>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</si>
  <si>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</si>
  <si>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</si>
  <si>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</si>
  <si>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</si>
  <si>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</si>
  <si>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</si>
  <si>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</si>
  <si>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</si>
  <si>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</si>
  <si>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</si>
  <si>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</si>
  <si>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</si>
  <si>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</si>
  <si>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</si>
  <si>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</si>
  <si>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</si>
  <si>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</si>
  <si>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</si>
  <si>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</si>
  <si>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</si>
  <si>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</si>
  <si>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</si>
  <si>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</si>
  <si>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</si>
  <si>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</si>
  <si>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</si>
  <si>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</si>
  <si>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</si>
  <si>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</si>
  <si>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</si>
  <si>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</si>
  <si>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</si>
  <si>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</si>
  <si>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</si>
  <si>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</si>
  <si>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</si>
  <si>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</si>
  <si>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</si>
  <si>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</si>
  <si>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</si>
  <si>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</si>
  <si>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</si>
  <si>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</si>
  <si>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</si>
  <si>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</si>
  <si>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</si>
  <si>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</si>
  <si>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</si>
  <si>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</si>
  <si>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</si>
  <si>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</si>
  <si>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</si>
  <si>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</si>
  <si>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</si>
  <si>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</si>
  <si>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</si>
  <si>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</si>
  <si>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</si>
  <si>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</si>
  <si>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</si>
  <si>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</si>
  <si>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</si>
  <si>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</si>
  <si>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</si>
  <si>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</si>
  <si>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</si>
  <si>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</si>
  <si>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</si>
  <si>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</si>
  <si>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</si>
  <si>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</si>
  <si>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</si>
  <si>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</si>
  <si>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</si>
  <si>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</si>
  <si>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</si>
  <si>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</si>
  <si>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</si>
  <si>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</si>
  <si>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</si>
  <si>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</si>
  <si>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</si>
  <si>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</si>
  <si>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</si>
  <si>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</si>
  <si>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</si>
  <si>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</si>
  <si>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</si>
  <si>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</si>
  <si>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</si>
  <si>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</si>
  <si>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</si>
  <si>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</si>
  <si>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</si>
  <si>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</si>
  <si>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</si>
  <si>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</si>
  <si>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</si>
  <si>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</si>
  <si>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</si>
  <si>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</si>
  <si>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</si>
  <si>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</si>
  <si>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</si>
  <si>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</si>
  <si>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</si>
  <si>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</si>
  <si>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</si>
  <si>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</si>
  <si>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</si>
  <si>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</si>
  <si>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</si>
  <si>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</si>
  <si>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</si>
  <si>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</si>
  <si>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</si>
  <si>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</si>
  <si>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</si>
  <si>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</si>
  <si>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</si>
  <si>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</si>
  <si>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</si>
  <si>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</si>
  <si>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</si>
  <si>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</si>
  <si>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</si>
  <si>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</si>
  <si>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</si>
  <si>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</si>
  <si>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</si>
  <si>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</si>
  <si>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</si>
  <si>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</si>
  <si>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</si>
  <si>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</si>
  <si>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</si>
  <si>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</si>
  <si>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</si>
  <si>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</si>
  <si>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</si>
  <si>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</si>
  <si>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</si>
  <si>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</si>
  <si>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</si>
  <si>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</si>
  <si>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</si>
  <si>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</si>
  <si>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</si>
  <si>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</si>
  <si>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</si>
  <si>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</si>
  <si>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</si>
  <si>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</si>
  <si>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</si>
  <si>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</si>
  <si>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</si>
  <si>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</si>
  <si>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</si>
  <si>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</si>
  <si>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</si>
  <si>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</si>
  <si>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</si>
  <si>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</si>
  <si>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</si>
  <si>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</si>
  <si>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</si>
  <si>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</si>
  <si>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</si>
  <si>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</si>
  <si>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</si>
  <si>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</si>
  <si>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</si>
  <si>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</si>
  <si>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</si>
  <si>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</si>
  <si>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</si>
  <si>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</si>
  <si>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</si>
  <si>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</si>
  <si>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</si>
  <si>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</si>
  <si>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</si>
  <si>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</si>
  <si>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</si>
  <si>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</si>
  <si>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</si>
  <si>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</si>
  <si>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</si>
  <si>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</si>
  <si>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</si>
  <si>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</si>
  <si>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</si>
  <si>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</si>
  <si>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</si>
  <si>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</si>
  <si>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</si>
  <si>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</si>
  <si>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</si>
  <si>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</si>
  <si>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</si>
  <si>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</si>
  <si>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</si>
  <si>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</si>
  <si>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</si>
  <si>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</si>
  <si>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</si>
  <si>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</si>
  <si>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</si>
  <si>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</si>
  <si>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</si>
  <si>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</si>
  <si>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</si>
  <si>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</si>
  <si>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</si>
  <si>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</si>
  <si>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</si>
  <si>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</si>
  <si>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</si>
  <si>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</si>
  <si>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</si>
  <si>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</si>
  <si>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</si>
  <si>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</si>
  <si>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</si>
  <si>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</si>
  <si>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</si>
  <si>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</si>
  <si>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</si>
  <si>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</si>
  <si>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</si>
  <si>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</si>
  <si>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</si>
  <si>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</si>
  <si>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</si>
  <si>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</si>
  <si>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</si>
  <si>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</si>
  <si>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</si>
  <si>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</si>
  <si>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</si>
  <si>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</si>
  <si>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</si>
  <si>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</si>
  <si>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</si>
  <si>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</si>
  <si>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</si>
  <si>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</si>
  <si>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</si>
  <si>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</si>
  <si>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</si>
  <si>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</si>
  <si>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</si>
  <si>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</si>
  <si>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</si>
  <si>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</si>
  <si>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</si>
  <si>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</si>
  <si>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</si>
  <si>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</si>
  <si>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</si>
  <si>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</si>
  <si>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</si>
  <si>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</si>
  <si>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</si>
  <si>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</si>
  <si>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</si>
  <si>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</si>
  <si>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</si>
  <si>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</si>
  <si>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</si>
  <si>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</si>
  <si>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</si>
  <si>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</si>
  <si>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</si>
  <si>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</si>
  <si>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</si>
  <si>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</si>
  <si>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</si>
  <si>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</si>
  <si>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</si>
  <si>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</si>
  <si>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</si>
  <si>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</si>
  <si>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</si>
  <si>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</si>
  <si>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</si>
  <si>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</si>
  <si>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</si>
  <si>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</si>
  <si>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</si>
  <si>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</si>
  <si>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</si>
  <si>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</si>
  <si>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</si>
  <si>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</si>
  <si>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</si>
  <si>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</si>
  <si>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</si>
  <si>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</si>
  <si>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</si>
  <si>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</si>
  <si>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</si>
  <si>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</si>
  <si>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</si>
  <si>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</si>
  <si>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</si>
  <si>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</si>
  <si>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</si>
  <si>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</si>
  <si>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</si>
  <si>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</si>
  <si>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</si>
  <si>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</si>
  <si>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</si>
  <si>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</si>
  <si>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</si>
  <si>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</si>
  <si>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</si>
  <si>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</si>
  <si>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</si>
  <si>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</si>
  <si>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</si>
  <si>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</si>
  <si>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</si>
  <si>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</si>
  <si>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</si>
  <si>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</si>
  <si>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</si>
  <si>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</si>
  <si>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</si>
  <si>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</si>
  <si>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</si>
  <si>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</si>
  <si>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</si>
  <si>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</si>
  <si>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</si>
  <si>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</si>
  <si>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</si>
  <si>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</si>
  <si>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</si>
  <si>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</si>
  <si>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</si>
  <si>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</si>
  <si>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</si>
  <si>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</si>
  <si>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</si>
  <si>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</si>
  <si>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</si>
  <si>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</si>
  <si>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</si>
  <si>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</si>
  <si>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</si>
  <si>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</si>
  <si>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</si>
  <si>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</si>
  <si>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</si>
  <si>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</si>
  <si>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</si>
  <si>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</si>
  <si>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</si>
  <si>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</si>
  <si>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</si>
  <si>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</si>
  <si>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</si>
  <si>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</si>
  <si>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</si>
  <si>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</si>
  <si>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</si>
  <si>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</si>
  <si>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</si>
  <si>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</si>
  <si>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</si>
  <si>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</si>
  <si>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</si>
  <si>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</si>
  <si>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</si>
  <si>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</si>
  <si>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</si>
  <si>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</si>
  <si>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</si>
  <si>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</si>
  <si>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</si>
  <si>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</si>
  <si>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</si>
  <si>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</si>
  <si>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</si>
  <si>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</si>
  <si>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</si>
  <si>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</si>
  <si>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</si>
  <si>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</si>
  <si>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</si>
  <si>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</si>
  <si>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</si>
  <si>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</si>
  <si>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</si>
  <si>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</si>
  <si>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</si>
  <si>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</si>
  <si>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</si>
  <si>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</si>
  <si>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</si>
  <si>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</si>
  <si>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</si>
  <si>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</si>
  <si>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</si>
  <si>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</si>
  <si>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</si>
  <si>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</si>
  <si>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</si>
  <si>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</si>
  <si>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</si>
  <si>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</si>
  <si>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</si>
  <si>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</si>
  <si>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</si>
  <si>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</si>
  <si>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</si>
  <si>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</si>
  <si>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</si>
  <si>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</si>
  <si>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</si>
  <si>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</si>
  <si>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</si>
  <si>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</si>
  <si>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</si>
  <si>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</si>
  <si>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</si>
  <si>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</si>
  <si>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</si>
  <si>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</si>
  <si>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</si>
  <si>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</si>
  <si>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</si>
  <si>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</si>
  <si>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</si>
  <si>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</si>
  <si>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</si>
  <si>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</si>
  <si>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</si>
  <si>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</si>
  <si>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</si>
  <si>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</si>
  <si>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</si>
  <si>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</si>
  <si>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</si>
  <si>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</si>
  <si>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</si>
  <si>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</si>
  <si>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</si>
  <si>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</si>
  <si>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</si>
  <si>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</si>
  <si>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</si>
  <si>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</si>
  <si>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</si>
  <si>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</si>
  <si>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</si>
  <si>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</si>
  <si>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</si>
  <si>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</si>
  <si>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</si>
  <si>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</si>
  <si>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</si>
  <si>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</si>
  <si>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</si>
  <si>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</si>
  <si>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</si>
  <si>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</si>
  <si>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</si>
  <si>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</si>
  <si>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</si>
  <si>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</si>
  <si>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</si>
  <si>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</si>
  <si>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</si>
  <si>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</si>
  <si>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</si>
  <si>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</si>
  <si>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</si>
  <si>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</si>
  <si>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</si>
  <si>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</si>
  <si>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</si>
  <si>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</si>
  <si>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</si>
  <si>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</si>
  <si>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</si>
  <si>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</si>
  <si>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</si>
  <si>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</si>
  <si>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</si>
  <si>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</si>
  <si>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</si>
  <si>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</si>
  <si>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</si>
  <si>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</si>
  <si>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</si>
  <si>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</si>
  <si>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</si>
  <si>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</si>
  <si>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</si>
  <si>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</si>
  <si>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</si>
  <si>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</si>
  <si>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</si>
  <si>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</si>
  <si>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</si>
  <si>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</si>
  <si>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</si>
  <si>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</si>
  <si>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</si>
  <si>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</si>
  <si>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</si>
  <si>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</si>
  <si>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</si>
  <si>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</si>
  <si>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</si>
  <si>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</si>
  <si>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</si>
  <si>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</si>
  <si>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</si>
  <si>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</si>
  <si>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</si>
  <si>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</si>
  <si>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</si>
  <si>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</si>
  <si>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</si>
  <si>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</si>
  <si>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</si>
  <si>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</si>
  <si>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</si>
  <si>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</si>
  <si>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</si>
  <si>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</si>
  <si>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</si>
  <si>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</si>
  <si>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</si>
  <si>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</si>
  <si>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</si>
  <si>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</si>
  <si>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</si>
  <si>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</si>
  <si>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</si>
  <si>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</si>
  <si>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</si>
  <si>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</si>
  <si>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</si>
  <si>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</si>
  <si>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</si>
  <si>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</si>
  <si>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</si>
  <si>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</si>
  <si>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</si>
  <si>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</si>
  <si>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</si>
  <si>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</si>
  <si>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</si>
  <si>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</si>
  <si>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</si>
  <si>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</si>
  <si>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</si>
  <si>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</si>
  <si>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</si>
  <si>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</si>
  <si>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</si>
  <si>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</si>
  <si>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</si>
  <si>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</si>
  <si>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</si>
  <si>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</si>
  <si>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</si>
  <si>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</si>
  <si>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</si>
  <si>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</si>
  <si>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</si>
  <si>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</si>
  <si>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</si>
  <si>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</si>
  <si>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</si>
  <si>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</si>
  <si>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</si>
  <si>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</si>
  <si>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</si>
  <si>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</si>
  <si>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</si>
  <si>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</si>
  <si>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</si>
  <si>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</si>
  <si>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</si>
  <si>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</si>
  <si>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</si>
  <si>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</si>
  <si>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</si>
  <si>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</si>
  <si>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</si>
  <si>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</si>
  <si>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</si>
  <si>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</si>
  <si>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</si>
  <si>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</si>
  <si>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</si>
  <si>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</si>
  <si>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</si>
  <si>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</si>
  <si>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</si>
  <si>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</si>
  <si>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</si>
  <si>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</si>
  <si>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</si>
  <si>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</si>
  <si>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</si>
  <si>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</si>
  <si>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</si>
  <si>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</si>
  <si>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</si>
  <si>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</si>
  <si>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</si>
  <si>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</si>
  <si>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</si>
  <si>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</si>
  <si>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</si>
  <si>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</si>
  <si>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</si>
  <si>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</si>
  <si>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</si>
  <si>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</si>
  <si>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</si>
  <si>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</si>
  <si>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</si>
  <si>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</si>
  <si>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</si>
  <si>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</si>
  <si>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</si>
  <si>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</si>
  <si>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</si>
  <si>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</si>
  <si>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</si>
  <si>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</si>
  <si>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</si>
  <si>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</si>
  <si>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</si>
  <si>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</si>
  <si>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</si>
  <si>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</si>
  <si>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</si>
  <si>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</si>
  <si>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</si>
  <si>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</si>
  <si>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</si>
  <si>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</si>
  <si>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</si>
  <si>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</si>
  <si>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</si>
  <si>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</si>
  <si>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</si>
  <si>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</si>
  <si>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</si>
  <si>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</si>
  <si>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</si>
  <si>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</si>
  <si>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</si>
  <si>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</si>
  <si>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</si>
  <si>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</si>
  <si>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</si>
  <si>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</si>
  <si>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</si>
  <si>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</si>
  <si>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</si>
  <si>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</si>
  <si>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</si>
  <si>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</si>
  <si>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</si>
  <si>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</si>
  <si>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</si>
  <si>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</si>
  <si>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</si>
  <si>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</si>
  <si>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</si>
  <si>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</si>
  <si>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</si>
  <si>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</si>
  <si>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</si>
  <si>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</si>
  <si>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</si>
  <si>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</si>
  <si>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</si>
  <si>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</si>
  <si>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</si>
  <si>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</si>
  <si>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</si>
  <si>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</si>
  <si>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</si>
  <si>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</si>
  <si>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</si>
  <si>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</si>
  <si>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</si>
  <si>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</si>
  <si>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</si>
  <si>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</si>
  <si>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</si>
  <si>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</si>
  <si>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</si>
  <si>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</si>
  <si>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</si>
  <si>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</si>
  <si>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</si>
  <si>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</si>
  <si>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</si>
  <si>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</si>
  <si>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</si>
  <si>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</si>
  <si>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</si>
  <si>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</si>
  <si>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</si>
  <si>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</si>
  <si>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</si>
  <si>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</si>
  <si>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</si>
  <si>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</si>
  <si>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</si>
  <si>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</si>
  <si>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</si>
  <si>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</si>
  <si>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</si>
  <si>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</si>
  <si>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</si>
  <si>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</si>
  <si>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</si>
  <si>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</si>
  <si>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</si>
  <si>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</si>
  <si>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</si>
  <si>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</si>
  <si>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</si>
  <si>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</si>
  <si>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</si>
  <si>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</si>
  <si>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</si>
  <si>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</si>
  <si>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</si>
  <si>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</si>
  <si>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</si>
  <si>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</si>
  <si>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</si>
  <si>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</si>
  <si>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</si>
  <si>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</si>
  <si>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</si>
  <si>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</si>
  <si>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</si>
  <si>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</si>
  <si>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</si>
  <si>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</si>
  <si>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</si>
  <si>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</si>
  <si>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</si>
  <si>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</si>
  <si>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</si>
  <si>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</si>
  <si>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</si>
  <si>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</si>
  <si>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</si>
  <si>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</si>
  <si>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</si>
  <si>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</si>
  <si>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</si>
  <si>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</si>
  <si>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</si>
  <si>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</si>
  <si>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</si>
  <si>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</si>
  <si>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</si>
  <si>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</si>
  <si>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</si>
  <si>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</si>
  <si>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</si>
  <si>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</si>
  <si>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</si>
  <si>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</si>
  <si>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</si>
  <si>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</si>
  <si>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</si>
  <si>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</si>
  <si>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</si>
  <si>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</si>
  <si>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</si>
  <si>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</si>
  <si>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</si>
  <si>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</si>
  <si>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</si>
  <si>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</si>
  <si>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</si>
  <si>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</si>
  <si>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</si>
  <si>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</si>
  <si>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</si>
  <si>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</si>
  <si>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</si>
  <si>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</si>
  <si>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</si>
  <si>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</si>
  <si>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</si>
  <si>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</si>
  <si>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</si>
  <si>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</si>
  <si>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</si>
  <si>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</si>
  <si>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</si>
  <si>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</si>
  <si>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</si>
  <si>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</si>
  <si>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</si>
  <si>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</si>
  <si>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</si>
  <si>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</si>
  <si>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</si>
  <si>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</si>
  <si>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</si>
  <si>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</si>
  <si>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</si>
  <si>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</si>
  <si>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</si>
  <si>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</si>
  <si>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</si>
  <si>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</si>
  <si>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</si>
  <si>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</si>
  <si>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</si>
  <si>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</si>
  <si>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</si>
  <si>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</si>
  <si>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</si>
  <si>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</si>
  <si>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</si>
  <si>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</si>
  <si>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</si>
  <si>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</si>
  <si>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</si>
  <si>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</si>
  <si>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</si>
  <si>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</si>
  <si>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</si>
  <si>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</si>
  <si>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</si>
  <si>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</si>
  <si>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</si>
  <si>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</si>
  <si>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</si>
  <si>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</si>
  <si>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</si>
  <si>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</si>
  <si>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</si>
  <si>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</si>
  <si>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</si>
  <si>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</si>
  <si>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</si>
  <si>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</si>
  <si>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</si>
  <si>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</si>
  <si>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</si>
  <si>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</si>
  <si>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</si>
  <si>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</si>
  <si>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</si>
  <si>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</si>
  <si>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</si>
  <si>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</si>
  <si>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</si>
  <si>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</si>
  <si>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</si>
  <si>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</si>
  <si>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</si>
  <si>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</si>
  <si>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</si>
  <si>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</si>
  <si>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</si>
  <si>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</si>
  <si>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</si>
  <si>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</si>
  <si>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</si>
  <si>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</si>
  <si>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</si>
  <si>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</si>
  <si>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</si>
  <si>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</si>
  <si>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</si>
  <si>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</si>
  <si>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</si>
  <si>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</si>
  <si>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</si>
  <si>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</si>
  <si>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</si>
  <si>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</si>
  <si>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</si>
  <si>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</si>
  <si>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</si>
  <si>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</si>
  <si>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</si>
  <si>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</si>
  <si>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</si>
  <si>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</si>
  <si>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</si>
  <si>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</si>
  <si>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</si>
  <si>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</si>
  <si>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</si>
  <si>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</si>
  <si>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</si>
  <si>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</si>
  <si>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</si>
  <si>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</si>
  <si>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</si>
  <si>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</si>
  <si>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</si>
  <si>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</si>
  <si>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</si>
  <si>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</si>
  <si>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</si>
  <si>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</si>
  <si>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</si>
  <si>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</si>
  <si>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</si>
  <si>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</si>
  <si>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</si>
  <si>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</si>
  <si>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</si>
  <si>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</si>
  <si>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</si>
  <si>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</si>
  <si>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</si>
  <si>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</si>
  <si>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</si>
  <si>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</si>
  <si>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</si>
  <si>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</si>
  <si>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</si>
  <si>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</si>
  <si>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</si>
  <si>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</si>
  <si>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</si>
  <si>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</si>
  <si>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</si>
  <si>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</si>
  <si>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</si>
  <si>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</si>
  <si>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</si>
  <si>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</si>
  <si>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</si>
  <si>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</si>
  <si>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</si>
  <si>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</si>
  <si>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</si>
  <si>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</si>
  <si>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</si>
  <si>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</si>
  <si>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</si>
  <si>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</si>
  <si>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</si>
  <si>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</si>
  <si>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</si>
  <si>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</si>
  <si>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</si>
  <si>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</si>
  <si>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</si>
  <si>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</si>
  <si>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</si>
  <si>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</si>
  <si>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</si>
  <si>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</si>
  <si>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</si>
  <si>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</si>
  <si>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</si>
  <si>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</si>
  <si>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</si>
  <si>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</si>
  <si>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</si>
  <si>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</si>
  <si>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</si>
  <si>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</si>
  <si>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</si>
  <si>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</si>
  <si>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</si>
  <si>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</si>
  <si>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</si>
  <si>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</si>
  <si>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</si>
  <si>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</si>
  <si>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</si>
  <si>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</si>
  <si>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</si>
  <si>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</si>
  <si>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</si>
  <si>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</si>
  <si>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</si>
  <si>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</si>
  <si>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</si>
  <si>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</si>
  <si>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</si>
  <si>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</si>
  <si>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</si>
  <si>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</si>
  <si>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</si>
  <si>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</si>
  <si>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</si>
  <si>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</si>
  <si>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</si>
  <si>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</si>
  <si>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</si>
  <si>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</si>
  <si>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</si>
  <si>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</si>
  <si>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</si>
  <si>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</si>
  <si>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</si>
  <si>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</si>
  <si>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</si>
  <si>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</si>
  <si>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</si>
  <si>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</si>
  <si>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</si>
  <si>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</si>
  <si>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</si>
  <si>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</si>
  <si>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</si>
  <si>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</si>
  <si>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</si>
  <si>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</si>
  <si>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</si>
  <si>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</si>
  <si>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</si>
  <si>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</si>
  <si>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</si>
  <si>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</si>
  <si>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</si>
  <si>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</si>
  <si>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</si>
  <si>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</si>
  <si>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</si>
  <si>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</si>
  <si>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</si>
  <si>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</si>
  <si>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</si>
  <si>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</si>
  <si>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</si>
  <si>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</si>
  <si>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</si>
  <si>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</si>
  <si>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</si>
  <si>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</si>
  <si>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</si>
  <si>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</si>
  <si>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</si>
  <si>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</si>
  <si>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</si>
  <si>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</si>
  <si>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</si>
  <si>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</si>
  <si>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</si>
  <si>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</si>
  <si>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</si>
  <si>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</si>
  <si>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</si>
  <si>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</si>
  <si>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</si>
  <si>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</si>
  <si>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</si>
  <si>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</si>
  <si>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</si>
  <si>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</si>
  <si>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</si>
  <si>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</si>
  <si>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</si>
  <si>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</si>
  <si>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</si>
  <si>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</si>
  <si>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</si>
  <si>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</si>
  <si>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</si>
  <si>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</si>
  <si>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</si>
  <si>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</si>
  <si>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</si>
  <si>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</si>
  <si>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</si>
  <si>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</si>
  <si>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</si>
  <si>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</si>
  <si>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</si>
  <si>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</si>
  <si>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</si>
  <si>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</si>
  <si>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</si>
  <si>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</si>
  <si>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</si>
  <si>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</si>
  <si>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</si>
  <si>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</si>
  <si>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</si>
  <si>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</si>
  <si>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</si>
  <si>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</si>
  <si>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</si>
  <si>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</si>
  <si>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</si>
  <si>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</si>
  <si>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</si>
  <si>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</si>
  <si>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</si>
  <si>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</si>
  <si>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</si>
  <si>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</si>
  <si>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</si>
  <si>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</si>
  <si>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</si>
  <si>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</si>
  <si>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</si>
  <si>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</si>
  <si>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</si>
  <si>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</si>
  <si>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</si>
  <si>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</si>
  <si>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</si>
  <si>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</si>
  <si>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</si>
  <si>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</si>
  <si>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</si>
  <si>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</si>
  <si>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</si>
  <si>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</si>
  <si>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</si>
  <si>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</si>
  <si>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</si>
  <si>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</si>
  <si>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</si>
  <si>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</si>
  <si>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</si>
  <si>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</si>
  <si>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</si>
  <si>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</si>
  <si>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</si>
  <si>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</si>
  <si>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</si>
  <si>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</si>
  <si>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</si>
  <si>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</si>
  <si>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</si>
  <si>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</si>
  <si>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</si>
  <si>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</si>
  <si>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</si>
  <si>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</si>
  <si>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</si>
  <si>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</si>
  <si>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</si>
  <si>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</si>
  <si>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</si>
  <si>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</si>
  <si>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</si>
  <si>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</si>
  <si>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</si>
  <si>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</si>
  <si>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</si>
  <si>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</si>
  <si>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</si>
  <si>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</si>
  <si>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</si>
  <si>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</si>
  <si>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</si>
  <si>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</si>
  <si>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</si>
  <si>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</si>
  <si>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</si>
  <si>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</si>
  <si>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</si>
  <si>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</si>
  <si>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</si>
  <si>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</si>
  <si>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</si>
  <si>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</si>
  <si>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</si>
  <si>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</si>
  <si>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</si>
  <si>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</si>
  <si>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</si>
  <si>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</si>
  <si>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</si>
  <si>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</si>
  <si>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</si>
  <si>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</si>
  <si>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</si>
  <si>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</si>
  <si>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</si>
  <si>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</si>
  <si>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</si>
  <si>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</si>
  <si>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</si>
  <si>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</si>
  <si>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</si>
  <si>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</si>
  <si>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</si>
  <si>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</si>
  <si>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</si>
  <si>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</si>
  <si>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</si>
  <si>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</si>
  <si>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</si>
  <si>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</si>
  <si>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</si>
  <si>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</si>
  <si>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</si>
  <si>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</si>
  <si>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</si>
  <si>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</si>
  <si>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</si>
  <si>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</si>
  <si>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</si>
  <si>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</si>
  <si>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</si>
  <si>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</si>
  <si>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</si>
  <si>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</si>
  <si>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</si>
  <si>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</si>
  <si>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</si>
  <si>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</si>
  <si>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</si>
  <si>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</si>
  <si>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</si>
  <si>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</si>
  <si>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</si>
  <si>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</si>
  <si>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</si>
  <si>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</si>
  <si>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</si>
  <si>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</si>
  <si>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</si>
  <si>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</si>
  <si>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</si>
  <si>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</si>
  <si>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</si>
  <si>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</si>
  <si>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</si>
  <si>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</si>
  <si>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</si>
  <si>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</si>
  <si>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</si>
  <si>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</si>
  <si>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</si>
  <si>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</si>
  <si>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</si>
  <si>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</si>
  <si>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</si>
  <si>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</si>
  <si>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</si>
  <si>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</si>
  <si>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</si>
  <si>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</si>
  <si>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</si>
  <si>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</si>
  <si>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</si>
  <si>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</si>
  <si>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</si>
  <si>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</si>
  <si>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</si>
  <si>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</si>
  <si>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</si>
  <si>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</si>
  <si>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</si>
  <si>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</si>
  <si>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</si>
  <si>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</si>
  <si>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</si>
  <si>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</si>
  <si>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</si>
  <si>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</si>
  <si>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</si>
  <si>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</si>
  <si>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</si>
  <si>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</si>
  <si>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</si>
  <si>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</si>
  <si>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</si>
  <si>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</si>
  <si>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</si>
  <si>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</si>
  <si>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</si>
  <si>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</si>
  <si>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</si>
  <si>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</si>
  <si>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</si>
  <si>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</si>
  <si>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</si>
  <si>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</si>
  <si>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</si>
  <si>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</si>
  <si>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</si>
  <si>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</si>
  <si>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</si>
  <si>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</si>
  <si>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</si>
  <si>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</si>
  <si>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</si>
  <si>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</si>
  <si>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</si>
  <si>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</si>
  <si>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</si>
  <si>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</si>
  <si>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</si>
  <si>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</si>
  <si>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</si>
  <si>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</si>
  <si>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</si>
  <si>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</si>
  <si>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</si>
  <si>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</si>
  <si>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</si>
  <si>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</si>
  <si>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</si>
  <si>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</si>
  <si>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</si>
  <si>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</si>
  <si>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</si>
  <si>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</si>
  <si>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</si>
  <si>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</si>
  <si>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</si>
  <si>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</si>
  <si>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</si>
  <si>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</si>
  <si>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</si>
  <si>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</si>
  <si>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</si>
  <si>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</si>
  <si>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</si>
  <si>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</si>
  <si>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</si>
  <si>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</si>
  <si>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</si>
  <si>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</si>
  <si>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</si>
  <si>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</si>
  <si>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</si>
  <si>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</si>
  <si>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</si>
  <si>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</si>
  <si>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</si>
  <si>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</si>
  <si>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</si>
  <si>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</si>
  <si>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</si>
  <si>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</si>
  <si>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</si>
  <si>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</si>
  <si>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</si>
  <si>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</si>
  <si>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</si>
  <si>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</si>
  <si>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</si>
  <si>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</si>
  <si>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</si>
  <si>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</si>
  <si>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</si>
  <si>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</si>
  <si>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</si>
  <si>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</si>
  <si>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</si>
  <si>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</si>
  <si>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</si>
  <si>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</si>
  <si>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</si>
  <si>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</si>
  <si>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</si>
  <si>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</si>
  <si>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</si>
  <si>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</si>
  <si>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</si>
  <si>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</si>
  <si>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</si>
  <si>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</si>
  <si>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</si>
  <si>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</si>
  <si>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</si>
  <si>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</si>
  <si>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</si>
  <si>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</si>
  <si>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</si>
  <si>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</si>
  <si>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</si>
  <si>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</si>
  <si>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</si>
  <si>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</si>
  <si>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</si>
  <si>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</si>
  <si>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</si>
  <si>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</si>
  <si>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</si>
  <si>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</si>
  <si>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</si>
  <si>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</si>
  <si>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</si>
  <si>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</si>
  <si>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</si>
  <si>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</si>
  <si>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</si>
  <si>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</si>
  <si>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</si>
  <si>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</si>
  <si>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</si>
  <si>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</si>
  <si>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</si>
  <si>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</si>
  <si>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</si>
  <si>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</si>
  <si>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</si>
  <si>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</si>
  <si>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</si>
  <si>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</si>
  <si>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</si>
  <si>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</si>
  <si>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</si>
  <si>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</si>
  <si>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</si>
  <si>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</si>
  <si>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</si>
  <si>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</si>
  <si>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</si>
  <si>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</si>
  <si>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</si>
  <si>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</si>
  <si>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</si>
  <si>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</si>
  <si>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</si>
  <si>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</si>
  <si>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</si>
  <si>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</si>
  <si>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</si>
  <si>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</si>
  <si>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</si>
  <si>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</si>
  <si>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</si>
  <si>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</si>
  <si>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</si>
  <si>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</si>
  <si>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</si>
  <si>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</si>
  <si>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</si>
  <si>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</si>
  <si>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</si>
  <si>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</si>
  <si>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</si>
  <si>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</si>
  <si>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</si>
  <si>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</si>
  <si>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</si>
  <si>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</si>
  <si>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</si>
  <si>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</si>
  <si>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</si>
  <si>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</si>
  <si>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</si>
  <si>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</si>
  <si>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</si>
  <si>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</si>
  <si>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</si>
  <si>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</si>
  <si>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</si>
  <si>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</si>
  <si>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</si>
  <si>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</si>
  <si>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</si>
  <si>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</si>
  <si>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</si>
  <si>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</si>
  <si>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</si>
  <si>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</si>
  <si>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</si>
  <si>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</si>
  <si>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</si>
  <si>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</si>
  <si>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</si>
  <si>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</si>
  <si>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</si>
  <si>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</si>
  <si>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</si>
  <si>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</si>
  <si>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</si>
  <si>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</si>
  <si>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</si>
  <si>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</si>
  <si>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</si>
  <si>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</si>
  <si>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</si>
  <si>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</si>
  <si>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</si>
  <si>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</si>
  <si>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</si>
  <si>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</si>
  <si>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</si>
  <si>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</si>
  <si>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</si>
  <si>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</si>
  <si>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</si>
  <si>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</si>
  <si>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</si>
  <si>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</si>
  <si>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</si>
  <si>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</si>
  <si>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</si>
  <si>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</si>
  <si>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</si>
  <si>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</si>
  <si>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</si>
  <si>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</si>
  <si>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</si>
  <si>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</si>
  <si>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</si>
  <si>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</si>
  <si>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</si>
  <si>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</si>
  <si>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</si>
  <si>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</si>
  <si>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</si>
  <si>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</si>
  <si>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</si>
  <si>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</si>
  <si>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</si>
  <si>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</si>
  <si>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</si>
  <si>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</si>
  <si>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</si>
  <si>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</si>
  <si>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</si>
  <si>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</si>
  <si>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</si>
  <si>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</si>
  <si>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</si>
  <si>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</si>
  <si>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</si>
  <si>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</si>
  <si>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</si>
  <si>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</si>
  <si>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</si>
  <si>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</si>
  <si>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</si>
  <si>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</si>
  <si>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</si>
  <si>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</si>
  <si>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</si>
  <si>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</si>
  <si>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</si>
  <si>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</si>
  <si>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</si>
  <si>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</si>
  <si>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</si>
  <si>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</si>
  <si>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</si>
  <si>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</si>
  <si>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</si>
  <si>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</si>
  <si>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</si>
  <si>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</si>
  <si>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</si>
  <si>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</si>
  <si>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</si>
  <si>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</si>
  <si>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</si>
  <si>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</si>
  <si>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</si>
  <si>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</si>
  <si>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</si>
  <si>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</si>
  <si>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</si>
  <si>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</si>
  <si>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</si>
  <si>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</si>
  <si>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</si>
  <si>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</si>
  <si>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</si>
  <si>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</si>
  <si>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</si>
  <si>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</si>
  <si>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</si>
  <si>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</si>
  <si>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</si>
  <si>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</si>
  <si>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</si>
  <si>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</si>
  <si>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</si>
  <si>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</si>
  <si>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</si>
  <si>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</si>
  <si>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</si>
  <si>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</si>
  <si>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</si>
  <si>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</si>
  <si>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</si>
  <si>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</si>
  <si>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</si>
  <si>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</si>
  <si>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</si>
  <si>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</si>
  <si>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</si>
  <si>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</si>
  <si>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</si>
  <si>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</si>
  <si>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</si>
  <si>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</si>
  <si>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</si>
  <si>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</si>
  <si>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</si>
  <si>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</si>
  <si>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</si>
  <si>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</si>
  <si>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</si>
  <si>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</si>
  <si>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</si>
  <si>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</si>
  <si>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</si>
  <si>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</si>
  <si>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</si>
  <si>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</si>
  <si>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</si>
  <si>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</si>
  <si>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</si>
  <si>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</si>
  <si>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</si>
  <si>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</si>
  <si>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</si>
  <si>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</si>
  <si>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</si>
  <si>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</si>
  <si>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</si>
  <si>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</si>
  <si>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</si>
  <si>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</si>
  <si>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</si>
  <si>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</si>
  <si>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</si>
  <si>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</si>
  <si>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</si>
  <si>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</si>
  <si>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</si>
  <si>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</si>
  <si>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</si>
  <si>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</si>
  <si>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</si>
  <si>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</si>
  <si>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</si>
  <si>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</si>
  <si>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</si>
  <si>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</si>
  <si>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</si>
  <si>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</si>
  <si>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</si>
  <si>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</si>
  <si>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</si>
  <si>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</si>
  <si>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</si>
  <si>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</si>
  <si>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</si>
  <si>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</si>
  <si>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</si>
  <si>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</si>
  <si>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</si>
  <si>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</si>
  <si>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</si>
  <si>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</si>
  <si>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</si>
  <si>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</si>
  <si>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</si>
  <si>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</si>
  <si>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</si>
  <si>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</si>
  <si>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</si>
  <si>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</si>
  <si>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</si>
  <si>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</si>
  <si>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</si>
  <si>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</si>
  <si>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</si>
  <si>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</si>
  <si>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</si>
  <si>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</si>
  <si>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</si>
  <si>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</si>
  <si>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</si>
  <si>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</si>
  <si>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</si>
  <si>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</si>
  <si>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</si>
  <si>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</si>
  <si>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</si>
  <si>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</si>
  <si>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</si>
  <si>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</si>
  <si>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</si>
  <si>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</si>
  <si>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</si>
  <si>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</si>
  <si>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</si>
  <si>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</si>
  <si>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</si>
  <si>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</si>
  <si>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</si>
  <si>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</si>
  <si>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</si>
  <si>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</si>
  <si>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</si>
  <si>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</si>
  <si>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</si>
  <si>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</si>
  <si>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</si>
  <si>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</si>
  <si>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</si>
  <si>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</si>
  <si>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</si>
  <si>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</si>
  <si>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</si>
  <si>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</si>
  <si>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</si>
  <si>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</si>
  <si>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</si>
  <si>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</si>
  <si>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</si>
  <si>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</si>
  <si>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</si>
  <si>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</si>
  <si>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</si>
  <si>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</si>
  <si>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</si>
  <si>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</si>
  <si>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</si>
  <si>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</si>
  <si>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</si>
  <si>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</si>
  <si>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</si>
  <si>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</si>
  <si>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</si>
  <si>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</si>
  <si>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</si>
  <si>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</si>
  <si>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</si>
  <si>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</si>
  <si>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</si>
  <si>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</si>
  <si>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</si>
  <si>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</si>
  <si>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</si>
  <si>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</si>
  <si>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</si>
  <si>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</si>
  <si>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</si>
  <si>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</si>
  <si>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</si>
  <si>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</si>
  <si>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</si>
  <si>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</si>
  <si>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</si>
  <si>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</si>
  <si>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</si>
  <si>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</si>
  <si>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</si>
  <si>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</si>
  <si>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</si>
  <si>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</si>
  <si>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</si>
  <si>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</si>
  <si>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</si>
  <si>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</si>
  <si>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</si>
  <si>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</si>
  <si>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</si>
  <si>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</si>
  <si>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</si>
  <si>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</si>
  <si>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</si>
  <si>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</si>
  <si>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</si>
  <si>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</si>
  <si>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</si>
  <si>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</si>
  <si>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</si>
  <si>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</si>
  <si>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</si>
  <si>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</si>
  <si>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</si>
  <si>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</si>
  <si>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</si>
  <si>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</si>
  <si>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</si>
  <si>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</si>
  <si>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</si>
  <si>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</si>
  <si>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</si>
  <si>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</si>
  <si>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</si>
  <si>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</si>
  <si>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</si>
  <si>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</si>
  <si>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</si>
  <si>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</si>
  <si>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</si>
  <si>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</si>
  <si>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</si>
  <si>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</si>
  <si>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</si>
  <si>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</si>
  <si>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</si>
  <si>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</si>
  <si>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</si>
  <si>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</si>
  <si>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</si>
  <si>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</si>
  <si>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</si>
  <si>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</si>
  <si>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</si>
  <si>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</si>
  <si>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</si>
  <si>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</si>
  <si>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</si>
  <si>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</si>
  <si>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</si>
  <si>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</si>
  <si>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</si>
  <si>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</si>
  <si>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</si>
  <si>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</si>
  <si>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</si>
  <si>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</si>
  <si>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</si>
  <si>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</si>
  <si>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</si>
  <si>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</si>
  <si>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</si>
  <si>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</si>
  <si>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</si>
  <si>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</si>
  <si>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</si>
  <si>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</si>
  <si>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</si>
  <si>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</si>
  <si>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</si>
  <si>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</si>
  <si>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</si>
  <si>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</si>
  <si>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</si>
  <si>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</si>
  <si>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</si>
  <si>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</si>
  <si>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</si>
  <si>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</si>
  <si>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</si>
  <si>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</si>
  <si>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</si>
  <si>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</si>
  <si>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</si>
  <si>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</si>
  <si>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</si>
  <si>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</si>
  <si>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</si>
  <si>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</si>
  <si>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</si>
  <si>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</si>
  <si>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</si>
  <si>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</si>
  <si>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</si>
  <si>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</si>
  <si>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</si>
  <si>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</si>
  <si>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</si>
  <si>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</si>
  <si>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</si>
  <si>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</si>
  <si>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</si>
  <si>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</si>
  <si>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</si>
  <si>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</si>
  <si>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</si>
  <si>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</si>
  <si>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</si>
  <si>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</si>
  <si>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</si>
  <si>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</si>
  <si>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</si>
  <si>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</si>
  <si>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</si>
  <si>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</si>
  <si>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</si>
  <si>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</si>
  <si>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</si>
  <si>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</si>
  <si>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</si>
  <si>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</si>
  <si>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</si>
  <si>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</si>
  <si>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</si>
  <si>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</si>
  <si>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</si>
  <si>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</si>
  <si>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</si>
  <si>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</si>
  <si>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</si>
  <si>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</si>
  <si>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</si>
  <si>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</si>
  <si>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</si>
  <si>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</si>
  <si>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</si>
  <si>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</si>
  <si>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</si>
  <si>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</si>
  <si>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</si>
  <si>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</si>
  <si>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</si>
  <si>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</si>
  <si>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</si>
  <si>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</si>
  <si>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</si>
  <si>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</si>
  <si>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</si>
  <si>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</si>
  <si>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</si>
  <si>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</si>
  <si>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</si>
  <si>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</si>
  <si>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</si>
  <si>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</si>
  <si>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</si>
  <si>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</si>
  <si>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</si>
  <si>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</si>
  <si>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</si>
  <si>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</si>
  <si>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</si>
  <si>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</si>
  <si>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</si>
  <si>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</si>
  <si>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</si>
  <si>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</si>
  <si>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</si>
  <si>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</si>
  <si>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</si>
  <si>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</si>
  <si>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</si>
  <si>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</si>
  <si>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</si>
  <si>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</si>
  <si>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</si>
  <si>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</si>
  <si>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</si>
  <si>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</si>
  <si>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</si>
  <si>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</si>
  <si>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</si>
  <si>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</si>
  <si>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</si>
  <si>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</si>
  <si>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</si>
  <si>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</si>
  <si>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</si>
  <si>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</si>
  <si>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</si>
  <si>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</si>
  <si>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</si>
  <si>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</si>
  <si>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</si>
  <si>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</si>
  <si>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</si>
  <si>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</si>
  <si>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</si>
  <si>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</si>
  <si>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</si>
  <si>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</si>
  <si>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</si>
  <si>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</si>
  <si>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</si>
  <si>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</si>
  <si>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</si>
  <si>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</si>
  <si>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</si>
  <si>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</si>
  <si>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</si>
  <si>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</si>
  <si>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</si>
  <si>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</si>
  <si>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</si>
  <si>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</si>
  <si>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</si>
  <si>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</si>
  <si>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</si>
  <si>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</si>
  <si>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</si>
  <si>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</si>
  <si>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</si>
  <si>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</si>
  <si>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</si>
  <si>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</si>
  <si>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</si>
  <si>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</si>
  <si>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</si>
  <si>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</si>
  <si>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</si>
  <si>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</si>
  <si>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</si>
  <si>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</si>
  <si>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</si>
  <si>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</si>
  <si>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</si>
  <si>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</si>
  <si>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</si>
  <si>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</si>
  <si>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</si>
  <si>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</si>
  <si>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</si>
  <si>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</si>
  <si>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</si>
  <si>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</si>
  <si>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</si>
  <si>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</si>
  <si>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</si>
  <si>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</si>
  <si>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</si>
  <si>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</si>
  <si>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</si>
  <si>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</si>
  <si>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</si>
  <si>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</si>
  <si>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</si>
  <si>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</si>
  <si>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</si>
  <si>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</si>
  <si>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</si>
  <si>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</si>
  <si>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</si>
  <si>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</si>
  <si>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</si>
  <si>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</si>
  <si>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</si>
  <si>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</si>
  <si>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</si>
  <si>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</si>
  <si>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</si>
  <si>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</si>
  <si>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</si>
  <si>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</si>
  <si>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</si>
  <si>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</si>
  <si>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</si>
  <si>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</si>
  <si>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</si>
  <si>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</si>
  <si>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</si>
  <si>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</si>
  <si>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</si>
  <si>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</si>
  <si>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</si>
  <si>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</si>
  <si>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</si>
  <si>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</si>
  <si>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</si>
  <si>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</si>
  <si>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</si>
  <si>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</si>
  <si>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</si>
  <si>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</si>
  <si>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</si>
  <si>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</si>
  <si>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</si>
  <si>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</si>
  <si>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</si>
  <si>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</si>
  <si>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</si>
  <si>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</si>
  <si>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</si>
  <si>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</si>
  <si>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</si>
  <si>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</si>
  <si>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</si>
  <si>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</si>
  <si>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</si>
  <si>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</si>
  <si>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</si>
  <si>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</si>
  <si>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</si>
  <si>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</si>
  <si>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</si>
  <si>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</si>
  <si>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</si>
  <si>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</si>
  <si>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</si>
  <si>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</si>
  <si>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</si>
  <si>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</si>
  <si>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</si>
  <si>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</si>
  <si>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</si>
  <si>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</si>
  <si>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</si>
  <si>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</si>
  <si>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</si>
  <si>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</si>
  <si>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</si>
  <si>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</si>
  <si>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</si>
  <si>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</si>
  <si>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</si>
  <si>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</si>
  <si>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</si>
  <si>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</si>
  <si>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</si>
  <si>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</si>
  <si>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</si>
  <si>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</si>
  <si>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</si>
  <si>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</si>
  <si>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</si>
  <si>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</si>
  <si>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</si>
  <si>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</si>
  <si>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</si>
  <si>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</si>
  <si>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</si>
  <si>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</si>
  <si>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</si>
  <si>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</si>
  <si>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</si>
  <si>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</si>
  <si>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</si>
  <si>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</si>
  <si>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</si>
  <si>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</si>
  <si>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</si>
  <si>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</si>
  <si>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</si>
  <si>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</si>
  <si>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</si>
  <si>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</si>
  <si>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</si>
  <si>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</si>
  <si>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</si>
  <si>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</si>
  <si>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</si>
  <si>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</si>
  <si>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</si>
  <si>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</si>
  <si>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</si>
  <si>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</si>
  <si>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</si>
  <si>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</si>
  <si>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</si>
  <si>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</si>
  <si>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</si>
  <si>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</si>
  <si>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</si>
  <si>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</si>
  <si>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</si>
  <si>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</si>
  <si>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</si>
  <si>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</si>
  <si>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</si>
  <si>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</si>
  <si>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</si>
  <si>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</si>
  <si>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</si>
  <si>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</si>
  <si>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</si>
  <si>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</si>
  <si>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</si>
  <si>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</si>
  <si>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</si>
  <si>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</si>
  <si>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</si>
  <si>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</si>
  <si>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</si>
  <si>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</si>
  <si>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</si>
  <si>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</si>
  <si>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</si>
  <si>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</si>
  <si>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</si>
  <si>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</si>
  <si>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</si>
  <si>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</si>
  <si>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</si>
  <si>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</si>
  <si>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</si>
  <si>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</si>
  <si>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</si>
  <si>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</si>
  <si>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</si>
  <si>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</si>
  <si>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</si>
  <si>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</si>
  <si>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</si>
  <si>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</si>
  <si>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</si>
  <si>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</si>
  <si>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</si>
  <si>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</si>
  <si>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</si>
  <si>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</si>
  <si>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</si>
  <si>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</si>
  <si>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</si>
  <si>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</si>
  <si>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</si>
  <si>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</si>
  <si>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</si>
  <si>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</si>
  <si>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</si>
  <si>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</si>
  <si>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</si>
  <si>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</si>
  <si>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</si>
  <si>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</si>
  <si>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</si>
  <si>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</si>
  <si>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</si>
  <si>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</si>
  <si>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</si>
  <si>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</si>
  <si>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</si>
  <si>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</si>
  <si>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</si>
  <si>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</si>
  <si>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</si>
  <si>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</si>
  <si>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</si>
  <si>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</si>
  <si>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</si>
  <si>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</si>
  <si>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</si>
  <si>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</si>
  <si>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</si>
  <si>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</si>
  <si>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</si>
  <si>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</si>
  <si>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</si>
  <si>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</si>
  <si>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</si>
  <si>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</si>
  <si>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</si>
  <si>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</si>
  <si>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</si>
  <si>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</si>
  <si>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</si>
  <si>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</si>
  <si>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</si>
  <si>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</si>
  <si>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</si>
  <si>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</si>
  <si>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</si>
  <si>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</si>
  <si>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</si>
  <si>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</si>
  <si>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</si>
  <si>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</si>
  <si>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</si>
  <si>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</si>
  <si>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</si>
  <si>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</si>
  <si>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</si>
  <si>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</si>
  <si>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</si>
  <si>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</si>
  <si>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</si>
  <si>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</si>
  <si>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</si>
  <si>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</si>
  <si>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</si>
  <si>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</si>
  <si>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</si>
  <si>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</si>
  <si>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</si>
  <si>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</si>
  <si>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</si>
  <si>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</si>
  <si>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</si>
  <si>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</si>
  <si>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</si>
  <si>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</si>
  <si>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</si>
  <si>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</si>
  <si>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</si>
  <si>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</si>
  <si>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</si>
  <si>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</si>
  <si>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</si>
  <si>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</si>
  <si>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</si>
  <si>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</si>
  <si>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</si>
  <si>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</si>
  <si>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</si>
  <si>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</si>
  <si>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</si>
  <si>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</si>
  <si>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</si>
  <si>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</si>
  <si>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</si>
  <si>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</si>
  <si>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</si>
  <si>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</si>
  <si>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</si>
  <si>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</si>
  <si>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</si>
  <si>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</si>
  <si>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</si>
  <si>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</si>
  <si>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</si>
  <si>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</si>
  <si>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</si>
  <si>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</si>
  <si>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</si>
  <si>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</si>
  <si>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</si>
  <si>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</si>
  <si>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</si>
  <si>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</si>
  <si>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</si>
  <si>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</si>
  <si>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</si>
  <si>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</si>
  <si>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</si>
  <si>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</si>
  <si>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</si>
  <si>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</si>
  <si>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</si>
  <si>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</si>
  <si>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</si>
  <si>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</si>
  <si>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</si>
  <si>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</si>
  <si>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</si>
  <si>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</si>
  <si>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</si>
  <si>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</si>
  <si>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</si>
  <si>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</si>
  <si>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</si>
  <si>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</si>
  <si>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</si>
  <si>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</si>
  <si>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</si>
  <si>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</si>
  <si>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</si>
  <si>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</si>
  <si>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</si>
  <si>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</si>
  <si>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</si>
  <si>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</si>
  <si>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</si>
  <si>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</si>
  <si>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</si>
  <si>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</si>
  <si>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</si>
  <si>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</si>
  <si>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</si>
  <si>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</si>
  <si>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</si>
  <si>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</si>
  <si>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</si>
  <si>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</si>
  <si>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</si>
  <si>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</si>
  <si>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</si>
  <si>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</si>
  <si>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</si>
  <si>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</si>
  <si>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</si>
  <si>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</si>
  <si>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</si>
  <si>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</si>
  <si>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</si>
  <si>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</si>
  <si>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</si>
  <si>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</si>
  <si>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</si>
  <si>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</si>
  <si>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</si>
  <si>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</si>
  <si>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</si>
  <si>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</si>
  <si>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</si>
  <si>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</si>
  <si>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</si>
  <si>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</si>
  <si>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</si>
  <si>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</si>
  <si>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</si>
  <si>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</si>
  <si>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</si>
  <si>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</si>
  <si>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</si>
  <si>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</si>
  <si>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</si>
  <si>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</si>
  <si>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</si>
  <si>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</si>
  <si>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</si>
  <si>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</si>
  <si>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</si>
  <si>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</si>
  <si>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</si>
  <si>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</si>
  <si>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</si>
  <si>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</si>
  <si>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</si>
  <si>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</si>
  <si>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</si>
  <si>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</si>
  <si>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</si>
  <si>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</si>
  <si>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</si>
  <si>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</si>
  <si>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</si>
  <si>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</si>
  <si>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</si>
  <si>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</si>
  <si>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</si>
  <si>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</si>
  <si>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</si>
  <si>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</si>
  <si>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</si>
  <si>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</si>
  <si>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</si>
  <si>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</si>
  <si>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</si>
  <si>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</si>
  <si>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</si>
  <si>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</si>
  <si>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</si>
  <si>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</si>
  <si>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</si>
  <si>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</si>
  <si>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</si>
  <si>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</si>
  <si>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</si>
  <si>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</si>
  <si>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</si>
  <si>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</si>
  <si>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</si>
  <si>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</si>
  <si>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</si>
  <si>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</si>
  <si>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</si>
  <si>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</si>
  <si>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</si>
  <si>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</si>
  <si>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</si>
  <si>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</si>
  <si>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</si>
  <si>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</si>
  <si>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</si>
  <si>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</si>
  <si>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</si>
  <si>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</si>
  <si>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</si>
  <si>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</si>
  <si>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</si>
  <si>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</si>
  <si>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</si>
  <si>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</si>
  <si>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</si>
  <si>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</si>
  <si>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</si>
  <si>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</si>
  <si>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</si>
  <si>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</si>
  <si>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</si>
  <si>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</si>
  <si>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</si>
  <si>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</si>
  <si>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</si>
  <si>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</si>
  <si>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</si>
  <si>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</si>
  <si>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</si>
  <si>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</si>
  <si>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</si>
  <si>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</si>
  <si>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</si>
  <si>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</si>
  <si>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</si>
  <si>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</si>
  <si>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</si>
  <si>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</si>
  <si>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</si>
  <si>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</si>
  <si>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</si>
  <si>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</si>
  <si>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</si>
  <si>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</si>
  <si>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</si>
  <si>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</si>
  <si>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</si>
  <si>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</si>
  <si>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</si>
  <si>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</si>
  <si>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</si>
  <si>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</si>
  <si>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</si>
  <si>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</si>
  <si>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</si>
  <si>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</si>
  <si>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</si>
  <si>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</si>
  <si>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</si>
  <si>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</si>
  <si>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</si>
  <si>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</si>
  <si>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</si>
  <si>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</si>
  <si>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</si>
  <si>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</si>
  <si>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</si>
  <si>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</si>
  <si>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</si>
  <si>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</si>
  <si>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</si>
  <si>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</si>
  <si>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</si>
  <si>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</si>
  <si>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</si>
  <si>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</si>
  <si>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</si>
  <si>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</si>
  <si>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</si>
  <si>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</si>
  <si>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</si>
  <si>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</si>
  <si>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</si>
  <si>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</si>
  <si>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</si>
  <si>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</si>
  <si>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</si>
  <si>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</si>
  <si>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</si>
  <si>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</si>
  <si>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</si>
  <si>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</si>
  <si>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</si>
  <si>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</si>
  <si>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</si>
  <si>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</si>
  <si>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</si>
  <si>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</si>
  <si>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</si>
  <si>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</si>
  <si>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</si>
  <si>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</si>
  <si>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</si>
  <si>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</si>
  <si>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</si>
  <si>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</si>
  <si>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</si>
  <si>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</si>
  <si>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</si>
  <si>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</si>
  <si>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</si>
  <si>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</si>
  <si>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</si>
  <si>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</si>
  <si>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</si>
  <si>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</si>
  <si>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</si>
  <si>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</si>
  <si>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</si>
  <si>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</si>
  <si>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</si>
  <si>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</si>
  <si>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</si>
  <si>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</si>
  <si>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</si>
  <si>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</si>
  <si>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</si>
  <si>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</si>
  <si>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</si>
  <si>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</si>
  <si>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</si>
  <si>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</si>
  <si>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</si>
  <si>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</si>
  <si>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</si>
  <si>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</si>
  <si>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</si>
  <si>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</si>
  <si>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</si>
  <si>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</si>
  <si>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</si>
  <si>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</si>
  <si>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</si>
  <si>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</si>
  <si>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</si>
  <si>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</si>
  <si>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</si>
  <si>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</si>
  <si>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</si>
  <si>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</si>
  <si>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</si>
  <si>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</si>
  <si>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</si>
  <si>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</si>
  <si>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</si>
  <si>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</si>
  <si>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</si>
  <si>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</si>
  <si>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</si>
  <si>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</si>
  <si>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</si>
  <si>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</si>
  <si>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</si>
  <si>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</si>
  <si>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</si>
  <si>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</si>
  <si>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</si>
  <si>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</si>
  <si>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</si>
  <si>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</si>
  <si>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</si>
  <si>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</si>
  <si>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</si>
  <si>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</si>
  <si>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</si>
  <si>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</si>
  <si>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</si>
  <si>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</si>
  <si>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</si>
  <si>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</si>
  <si>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</si>
  <si>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</si>
  <si>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</si>
  <si>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</si>
  <si>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</si>
  <si>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</si>
  <si>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</si>
  <si>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</si>
  <si>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</si>
  <si>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</si>
  <si>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</si>
  <si>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</si>
  <si>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</si>
  <si>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</si>
  <si>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</si>
  <si>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</si>
  <si>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</si>
  <si>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</si>
  <si>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</si>
  <si>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</si>
  <si>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</si>
  <si>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</si>
  <si>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</si>
  <si>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</si>
  <si>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</si>
  <si>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</si>
  <si>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</si>
  <si>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</si>
  <si>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</si>
  <si>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</si>
  <si>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</si>
  <si>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</si>
  <si>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</si>
  <si>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</si>
  <si>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</si>
  <si>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</si>
  <si>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</si>
  <si>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</si>
  <si>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</si>
  <si>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</si>
  <si>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</si>
  <si>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</si>
  <si>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</si>
  <si>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</si>
  <si>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</si>
  <si>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</si>
  <si>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</si>
  <si>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</si>
  <si>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</si>
  <si>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</si>
  <si>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</si>
  <si>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</si>
  <si>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</si>
  <si>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</si>
  <si>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</si>
  <si>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</si>
  <si>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</si>
  <si>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</si>
  <si>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</si>
  <si>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</si>
  <si>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</si>
  <si>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</si>
  <si>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</si>
  <si>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</si>
  <si>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</si>
  <si>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</si>
  <si>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</si>
  <si>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</si>
  <si>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</si>
  <si>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</si>
  <si>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</si>
  <si>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</si>
  <si>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</si>
  <si>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</si>
  <si>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</si>
  <si>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</si>
  <si>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</si>
  <si>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</si>
  <si>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</si>
  <si>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</si>
  <si>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</si>
  <si>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</si>
  <si>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</si>
  <si>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</si>
  <si>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</si>
  <si>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</si>
  <si>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</si>
  <si>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</si>
  <si>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</si>
  <si>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</si>
  <si>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</si>
  <si>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</si>
  <si>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</si>
  <si>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</si>
  <si>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</si>
  <si>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</si>
  <si>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</si>
  <si>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</si>
  <si>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</si>
  <si>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</si>
  <si>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</si>
  <si>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</si>
  <si>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</si>
  <si>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</si>
  <si>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</si>
  <si>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</si>
  <si>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</si>
  <si>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</si>
  <si>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</si>
  <si>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</si>
  <si>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</si>
  <si>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</si>
  <si>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</si>
  <si>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</si>
  <si>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</si>
  <si>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</si>
  <si>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</si>
  <si>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</si>
  <si>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</si>
  <si>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</si>
  <si>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</si>
  <si>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</si>
  <si>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</si>
  <si>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</si>
  <si>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</si>
  <si>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</si>
  <si>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</si>
  <si>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</si>
  <si>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</si>
  <si>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</si>
  <si>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</si>
  <si>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</si>
  <si>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</si>
  <si>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</si>
  <si>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</si>
  <si>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</si>
  <si>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</si>
  <si>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</si>
  <si>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</si>
  <si>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</si>
  <si>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</si>
  <si>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</si>
  <si>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</si>
  <si>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</si>
  <si>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</si>
  <si>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</si>
  <si>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</si>
  <si>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</si>
  <si>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</si>
  <si>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</si>
  <si>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</si>
  <si>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</si>
  <si>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</si>
  <si>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</si>
  <si>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</si>
  <si>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</si>
  <si>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</si>
  <si>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</si>
  <si>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</si>
  <si>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</si>
  <si>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</si>
  <si>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</si>
  <si>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</si>
  <si>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</si>
  <si>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</si>
  <si>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</si>
  <si>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</si>
  <si>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</si>
  <si>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</si>
  <si>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</si>
  <si>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</si>
  <si>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</si>
  <si>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</si>
  <si>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</si>
  <si>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</si>
  <si>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</si>
  <si>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</si>
  <si>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</si>
  <si>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</si>
  <si>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</si>
  <si>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</si>
  <si>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</si>
  <si>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</si>
  <si>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</si>
  <si>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</si>
  <si>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</si>
  <si>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</si>
  <si>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</si>
  <si>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</si>
  <si>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</si>
  <si>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</si>
  <si>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</si>
  <si>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</si>
  <si>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</si>
  <si>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</si>
  <si>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</si>
  <si>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</si>
  <si>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</si>
  <si>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</si>
  <si>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</si>
  <si>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</si>
  <si>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</si>
  <si>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</si>
  <si>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</si>
  <si>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</si>
  <si>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</si>
  <si>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</si>
  <si>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</si>
  <si>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</si>
  <si>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</si>
  <si>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</si>
  <si>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</si>
  <si>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</si>
  <si>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</si>
  <si>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</si>
  <si>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</si>
  <si>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</si>
  <si>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</si>
  <si>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</si>
  <si>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</si>
  <si>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</si>
  <si>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</si>
  <si>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</si>
  <si>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</si>
  <si>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</si>
  <si>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</si>
  <si>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</si>
  <si>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</si>
  <si>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</si>
  <si>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</si>
  <si>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</si>
  <si>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</si>
  <si>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</si>
  <si>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</si>
  <si>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</si>
  <si>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</si>
  <si>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</si>
  <si>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</si>
  <si>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</si>
  <si>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</si>
  <si>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</si>
  <si>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</si>
  <si>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</si>
  <si>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</si>
  <si>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</si>
  <si>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</si>
  <si>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</si>
  <si>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</si>
  <si>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</si>
  <si>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</si>
  <si>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</si>
  <si>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</si>
  <si>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</si>
  <si>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</si>
  <si>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</si>
  <si>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</si>
  <si>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</si>
  <si>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</si>
  <si>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</si>
  <si>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</si>
  <si>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</si>
  <si>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</si>
  <si>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</si>
  <si>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</si>
  <si>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</si>
  <si>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</si>
  <si>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</si>
  <si>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</si>
  <si>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</si>
  <si>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</si>
  <si>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</si>
  <si>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</si>
  <si>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</si>
  <si>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</si>
  <si>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</si>
  <si>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</si>
  <si>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</si>
  <si>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</si>
  <si>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</si>
  <si>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</si>
  <si>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</si>
  <si>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</si>
  <si>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</si>
  <si>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</si>
  <si>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</si>
  <si>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</si>
  <si>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</si>
  <si>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</si>
  <si>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</si>
  <si>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</si>
  <si>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</si>
  <si>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</si>
  <si>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</si>
  <si>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</si>
  <si>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</si>
  <si>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</si>
  <si>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</si>
  <si>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</si>
  <si>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</si>
  <si>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</si>
  <si>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</si>
  <si>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</si>
  <si>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</si>
  <si>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</si>
  <si>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</si>
  <si>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</si>
  <si>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</si>
  <si>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</si>
  <si>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</si>
  <si>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</si>
  <si>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</si>
  <si>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</si>
  <si>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</si>
  <si>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</si>
  <si>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</si>
  <si>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</si>
  <si>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</si>
  <si>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</si>
  <si>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</si>
  <si>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</si>
  <si>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</si>
  <si>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</si>
  <si>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</si>
  <si>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</si>
  <si>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</si>
  <si>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</si>
  <si>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</si>
  <si>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</si>
  <si>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</si>
  <si>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</si>
  <si>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</si>
  <si>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</si>
  <si>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</si>
  <si>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</si>
  <si>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</si>
  <si>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</si>
  <si>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</si>
  <si>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</si>
  <si>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</si>
  <si>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</si>
  <si>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</si>
  <si>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</si>
  <si>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</si>
  <si>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</si>
  <si>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</si>
  <si>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</si>
  <si>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</si>
  <si>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</si>
  <si>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</si>
  <si>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</si>
  <si>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</si>
  <si>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</si>
  <si>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</si>
  <si>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</si>
  <si>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</si>
  <si>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</si>
  <si>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</si>
  <si>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</si>
  <si>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</si>
  <si>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</si>
  <si>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</si>
  <si>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</si>
  <si>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</si>
  <si>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</si>
  <si>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</si>
  <si>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</si>
  <si>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</si>
  <si>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</si>
  <si>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</si>
  <si>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</si>
  <si>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</si>
  <si>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</si>
  <si>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</si>
  <si>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</si>
  <si>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</si>
  <si>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</si>
  <si>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</si>
  <si>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</si>
  <si>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</si>
  <si>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</si>
  <si>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</si>
  <si>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</si>
  <si>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</si>
  <si>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</si>
  <si>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</si>
  <si>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</si>
  <si>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</si>
  <si>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</si>
  <si>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</si>
  <si>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</si>
  <si>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</si>
  <si>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</si>
  <si>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</si>
  <si>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</si>
  <si>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</si>
  <si>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</si>
  <si>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</si>
  <si>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</si>
  <si>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</si>
  <si>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</si>
  <si>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</si>
  <si>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</si>
  <si>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</si>
  <si>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</si>
  <si>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</si>
  <si>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</si>
  <si>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</si>
  <si>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</si>
  <si>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</si>
  <si>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</si>
  <si>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</si>
  <si>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</si>
  <si>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</si>
  <si>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</si>
  <si>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</si>
  <si>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</si>
  <si>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</si>
  <si>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</si>
  <si>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</si>
  <si>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</si>
  <si>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</si>
  <si>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</si>
  <si>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</si>
  <si>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</si>
  <si>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</si>
  <si>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</si>
  <si>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</si>
  <si>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</si>
  <si>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</si>
  <si>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</si>
  <si>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</si>
  <si>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</si>
  <si>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</si>
  <si>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</si>
  <si>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</si>
  <si>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</si>
  <si>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</si>
  <si>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</si>
  <si>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</si>
  <si>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</si>
  <si>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</si>
  <si>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</si>
  <si>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</si>
  <si>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</si>
  <si>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</si>
  <si>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</si>
  <si>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</si>
  <si>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</si>
  <si>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</si>
  <si>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</si>
  <si>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</si>
  <si>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</si>
  <si>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</si>
  <si>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</si>
  <si>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</si>
  <si>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</si>
  <si>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</si>
  <si>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</si>
  <si>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</si>
  <si>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</si>
  <si>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</si>
  <si>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</si>
  <si>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</si>
  <si>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</si>
  <si>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</si>
  <si>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</si>
  <si>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</si>
  <si>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</si>
  <si>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</si>
  <si>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</si>
  <si>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</si>
  <si>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</si>
  <si>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</si>
  <si>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</si>
  <si>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</si>
  <si>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</si>
  <si>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</si>
  <si>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</si>
  <si>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</si>
  <si>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</si>
  <si>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</si>
  <si>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</si>
  <si>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</si>
  <si>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</si>
  <si>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</si>
  <si>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</si>
  <si>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</si>
  <si>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</si>
  <si>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</si>
  <si>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</si>
  <si>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</si>
  <si>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</si>
  <si>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</si>
  <si>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</si>
  <si>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</si>
  <si>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</si>
  <si>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</si>
  <si>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</si>
  <si>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</si>
  <si>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</si>
  <si>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</si>
  <si>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</si>
  <si>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</si>
  <si>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</si>
  <si>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</si>
  <si>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</si>
  <si>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</si>
  <si>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</si>
  <si>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</si>
  <si>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</si>
  <si>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</si>
  <si>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</si>
  <si>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</si>
  <si>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</si>
  <si>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</si>
  <si>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</si>
  <si>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</si>
  <si>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</si>
  <si>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</si>
  <si>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</si>
  <si>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</si>
  <si>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</si>
  <si>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</si>
  <si>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</si>
  <si>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</si>
  <si>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</si>
  <si>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</si>
  <si>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</si>
  <si>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</si>
  <si>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</si>
  <si>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</si>
  <si>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</si>
  <si>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</si>
  <si>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</si>
  <si>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</si>
  <si>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</si>
  <si>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</si>
  <si>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</si>
  <si>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</si>
  <si>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</si>
  <si>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</si>
  <si>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</si>
  <si>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</si>
  <si>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</si>
  <si>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</si>
  <si>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</si>
  <si>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</si>
  <si>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</si>
  <si>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</si>
  <si>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</si>
  <si>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</si>
  <si>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</si>
  <si>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</si>
  <si>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</si>
  <si>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</si>
  <si>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</si>
  <si>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</si>
  <si>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</si>
  <si>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</si>
  <si>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</si>
  <si>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</si>
  <si>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</si>
  <si>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</si>
  <si>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</si>
  <si>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</si>
  <si>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</si>
  <si>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</si>
  <si>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</si>
  <si>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</si>
  <si>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</si>
  <si>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</si>
  <si>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</si>
  <si>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</si>
  <si>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</si>
  <si>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</si>
  <si>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</si>
  <si>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</si>
  <si>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</si>
  <si>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</si>
  <si>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</si>
  <si>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</si>
  <si>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</si>
  <si>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</si>
  <si>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</si>
  <si>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</si>
  <si>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</si>
  <si>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</si>
  <si>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</si>
  <si>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</si>
  <si>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</si>
  <si>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</si>
  <si>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</si>
  <si>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</si>
  <si>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</si>
  <si>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</si>
  <si>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</si>
  <si>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</si>
  <si>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</si>
  <si>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</si>
  <si>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</si>
  <si>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</si>
  <si>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</si>
  <si>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</si>
  <si>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</si>
  <si>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</si>
  <si>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</si>
  <si>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</si>
  <si>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</si>
  <si>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</si>
  <si>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</si>
  <si>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</si>
  <si>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</si>
  <si>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</si>
  <si>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</si>
  <si>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</si>
  <si>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</si>
  <si>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</si>
  <si>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</si>
  <si>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</si>
  <si>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</si>
  <si>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</si>
  <si>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</si>
  <si>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</si>
  <si>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</si>
  <si>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</si>
  <si>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</si>
  <si>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</si>
  <si>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</si>
  <si>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</si>
  <si>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</si>
  <si>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</si>
  <si>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</si>
  <si>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</si>
  <si>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</si>
  <si>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</si>
  <si>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</si>
  <si>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</si>
  <si>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</si>
  <si>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</si>
  <si>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</si>
  <si>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</si>
  <si>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</si>
  <si>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</si>
  <si>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</si>
  <si>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</si>
  <si>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</si>
  <si>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</si>
  <si>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</si>
  <si>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</si>
  <si>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</si>
  <si>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</si>
  <si>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</si>
  <si>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</si>
  <si>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</si>
  <si>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</si>
  <si>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</si>
  <si>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</si>
  <si>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</si>
  <si>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</si>
  <si>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</si>
  <si>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</si>
  <si>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</si>
  <si>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</si>
  <si>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</si>
  <si>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</si>
  <si>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</si>
  <si>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</si>
  <si>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</si>
  <si>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</si>
  <si>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</si>
  <si>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</si>
  <si>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</si>
  <si>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</si>
  <si>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</si>
  <si>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</si>
  <si>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</si>
  <si>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</si>
  <si>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</si>
  <si>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</si>
  <si>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</si>
  <si>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</si>
  <si>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</si>
  <si>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</si>
  <si>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</si>
  <si>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</si>
  <si>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</si>
  <si>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</si>
  <si>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</si>
  <si>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</si>
  <si>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</si>
  <si>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</si>
  <si>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</si>
  <si>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</si>
  <si>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</si>
  <si>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</si>
  <si>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120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</si>
  <si>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</si>
  <si>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</si>
  <si>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</si>
  <si>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</si>
  <si>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</si>
  <si>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</si>
  <si>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</si>
  <si>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</si>
  <si>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</si>
  <si>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</si>
  <si>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</si>
  <si>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</si>
  <si>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</si>
  <si>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</si>
  <si>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</si>
  <si>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EM team moved ETA: min</t>
  </si>
  <si>
    <t>PCM-20251122-00000213</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</si>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</sst>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320.30744502315065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45983.255870949077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45983.255870949077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45983.255870949077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45983.255870949077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45983.255870949077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45983.255870949077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45983.255870949077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45983.255870949077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45983.255870949077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45983.255870949077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45983.255870949077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45983.255870949077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45983.255870949077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45983.255870949077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45983.255870949077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45983.255870949077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45983.255870949077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45983.255870949077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45983.255870949077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45983.255870949077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45983.255870949077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45983.255870949077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45983.255870949077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45983.255870949077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45983.255870949077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45983.255870949077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45983.255870949077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45983.255870949077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45983.255870949077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45983.255870949077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45983.255870949077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45983.255870949077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45983.255870949077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45983.255870949077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45983.255870949077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45983.255870949077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45983.255870949077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45983.255870949077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45983.255870949077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45983.255870949077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45983.255870949077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45983.255870949077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45983.255870949077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45983.255870949077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45983.255870949077</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45983.255870949077</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158.25603321759263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45983.255870949077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45983.255870949077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45983.255870949077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45983.255870949077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45983.255870949077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45983.255870949077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45983.255870949077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45983.255870949077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45983.255870949077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45983.255870949077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45983.255870949077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45983.255870949077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45983.255870949077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45983.255870949077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45983.255870949077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45983.255870949077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45983.255870949077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45983.255870949077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45983.255870949077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45983.255870949077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45983.255870949077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45983.255870949077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45983.255870949077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45983.255870949077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45983.255870949077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45983.255870949077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45983.255870949077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45983.255870949077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45983.255870949077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45983.255870949077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45983.255870949077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45983.255870949077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45983.255870949077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45983.255870949077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45983.255870949077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45983.255870949077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45983.255870949077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45983.255870949077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45983.255870949077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45983.255870949077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45983.255870949077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45983.255870949077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45983.255870949077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45983.255870949077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45983.255870949077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45983.255870949077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45983.255870949077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45983.255870949077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45983.255870949077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45983.255870949077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45983.255870949077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45983.255870949077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45983.255870949077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45983.255870949077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45983.255870949077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45983.255870949077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45983.255870949077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45983.255870949077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45983.255870949077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45983.255870949077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45983.255870949077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45983.255870949077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45983.255870949077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45983.255870949077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45983.255870949077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45983.255870949077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45983.255870949077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45983.255870949077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45983.255870949077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45983.255870949077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45983.255870949077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45983.255870949077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45983.255870949077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45983.255870949077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45983.255870949077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45983.255870949077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45983.255870949077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45983.255870949077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45983.255870949077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45983.255870949077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45983.255870949077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45983.255870949077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45983.255870949077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45983.255870949077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45983.255870949077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45983.255870949077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45983.255870949077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45983.255870949077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45983.255870949077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45983.255870949077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45983.255870949077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45983.255870949077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45983.255870949077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45983.255870949077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45983.255870949077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45983.255870949077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45983.255870949077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45983.255870949077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45983.255870949077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45983.255870949077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45983.255870949077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45983.255870949077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45983.255870949077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45983.255870949077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45983.255870949077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45983.255870949077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45983.255870949077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45983.255870949077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45983.255870949077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45983.255870949077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45983.255870949077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45983.255870949077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45983.255870949077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45983.255870949077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45983.255870949077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45983.255870949077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45983.255870949077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45983.255870949077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45983.255870949077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45983.255870949077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45983.255870949077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45983.255870949077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45983.255870949077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45983.255870949077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45983.255870949077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45983.255870949077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45983.255870949077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45983.255870949077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45983.255870949077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45983.255870949077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45983.255870949077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45983.255870949077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45983.255870949077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45983.255870949077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45983.255870949077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45983.255870949077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45983.255870949077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45983.255870949077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45983.255870949077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45983.255870949077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45983.255870949077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45983.255870949077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45983.255870949077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45983.255870949077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45983.255870949077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45983.255870949077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45983.255870949077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45983.255870949077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45983.255870949077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45983.255870949077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45983.255870949077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45983.255870949077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45983.255870949077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45983.255870949077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45983.255870949077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45983.255870949077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45983.255870949077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45983.255870949077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45983.255870949077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45983.255871180554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45983.255871180554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45983.255871180554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45983.255871180554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45983.255871180554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45983.255871180554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45983.255871180554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45983.255871180554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45983.255871180554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45983.255871180554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45983.255871180554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45983.255871180554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45983.255871180554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45983.255871180554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45983.255871180554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45983.255871180554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45983.255871180554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45983.255871180554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45983.255871180554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45983.255871180554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45983.255871180554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45983.255871180554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45983.255871180554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45983.255871180554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45983.255871180554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45983.255871180554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45983.255871180554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45983.255871180554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45983.255871180554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45983.255871180554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45983.255871180554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45983.255871180554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45983.255871180554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45983.255871180554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45983.255871180554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45983.255871180554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45983.255871180554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45983.255871180554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45983.255871180554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45983.255871180554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45983.255871180554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45983.255871180554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45983.255871180554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45983.255871180554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45983.255871180554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45983.255871180554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45983.255871180554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45983.255871180554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45983.255871180554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45983.255871180554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45983.255871180554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45983.255871180554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45983.255871180554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45983.255871180554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45983.255871180554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45983.255871180554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45983.255871180554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45983.255871180554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45983.255871180554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45983.255871180554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45983.255871180554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45983.255871180554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45983.255871180554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45983.255871180554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45983.255871180554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45983.255871180554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45983.255871180554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45983.255871180554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45983.255871180554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45983.255871180554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45983.255871180554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45983.255871180554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45983.255871180554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45983.255871180554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45983.255871180554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45983.255871180554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45983.255871180554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45983.255871180554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45983.255871180554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45983.255871180554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45983.255871180554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45983.255871180554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45983.255871180554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45983.255871180554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45983.255871180554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45983.255871180554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45983.255871180554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45983.255871180554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45983.255871180554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45983.255871180554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45983.255871180554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45983.255871180554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45983.255871180554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45983.255871180554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45983.255871180554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45983.255871180554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45983.255871180554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45983.255871180554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45983.255871180554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45983.255871180554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45983.255871180554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45983.255871180554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45983.255871180554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45983.255871180554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45983.255871180554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45983.255871180554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45983.255871180554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45983.255871180554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45983.255871180554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45983.255871180554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45983.255871180554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45983.255871180554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45983.255871180554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45983.255871180554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45983.255871180554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45983.255871180554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45983.255871180554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45983.255871180554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45983.255871180554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45983.255871180554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45983.255871180554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45983.255871180554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45983.255871180554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45983.255871180554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45983.255871180554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45983.255871180554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45983.255871180554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45983.255871180554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45983.255871180554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45983.255871180554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45983.255871180554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45983.255871180554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45983.255871180554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45983.255871180554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45983.255871180554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45983.255871180554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45983.255871180554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45983.255871180554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45983.255871180554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45983.255871180554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45983.255871180554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45983.255871180554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45983.255871180554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45983.255871180554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45983.255871180554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45983.255871180554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45983.255871180554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45983.255871180554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45983.255871180554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45983.255871180554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45983.255871180554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45983.255871180554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45983.255871180554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45983.255871180554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45983.255871180554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45983.255871180554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45983.255871180554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45983.255871180554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45983.255871180554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45983.255871180554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45983.255871180554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45983.255871180554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45983.255871180554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45983.255871180554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45983.255871180554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45983.255871180554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45983.255871180554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45983.255871180554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45983.255871180554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45983.255871180554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45983.255871180554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45983.255871180554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45983.255871180554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45983.255871180554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45983.255871180554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45983.255871180554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45983.255871180554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45983.255871180554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45983.255871180554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45983.255871180554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45983.255871180554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45983.255871180554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45983.255871180554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45983.255871180554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45983.255871180554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45983.255871180554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45983.255871180554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45983.255871180554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45983.255871180554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45983.255871180554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45983.255871180554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45983.255871180554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45983.255871180554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45983.255871180554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45983.255871180554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45983.255871180554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45983.255871180554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45983.255871180554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45983.255871180554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45983.255871180554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45983.255871180554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45983.255871180554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45983.255871180554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45983.255871180554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45983.255871180554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45983.255871180554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45983.255871180554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45983.255871180554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45983.255871180554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45983.255871180554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45983.255871180554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45983.255871180554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45983.255871180554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45983.255871180554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45983.255871180554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45983.255871180554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45983.255871180554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45983.255871180554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45983.255871180554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45983.255871180554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45983.255871180554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45983.255871180554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45983.255871180554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45983.255871180554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45983.255871180554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45983.255871180554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45983.255871180554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45983.255871180554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45983.255871180554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45983.255871180554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45983.255871180554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45983.255871180554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45983.255871180554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45983.255871180554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45983.255871180554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45983.255871180554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45983.255871180554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45983.255871180554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45983.255871180554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45983.255871180554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45983.255871180554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45983.255871180554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45983.255871180554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45983.255871180554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45983.255871180554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45983.255871180554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45983.255871180554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45983.255871180554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45983.255871180554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45983.255871180554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45983.255871180554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45983.255871180554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45983.255871180554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45983.255871180554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45983.255871180554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45983.255871180554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45983.255871180554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45983.255871180554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45983.255871180554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45983.255871180554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45983.255871180554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45983.255871180554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45983.255871180554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45983.255871180554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45983.255871180554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45983.255871180554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45983.255871180554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45983.255871180554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45983.255871180554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45983.255871180554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45983.255871180554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45983.255871180554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45983.255871180554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45983.255871180554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45983.255871180554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45983.255871180554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45983.255871180554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45983.255871180554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45983.255871180554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45983.255871180554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45983.255871180554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45983.255871180554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45983.255871180554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45983.255871180554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45983.255871180554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45983.255871180554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45983.255871180554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45983.255871180554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45983.255871180554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45983.255871180554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45983.255871180554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45983.255871180554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45983.255871180554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45983.255871180554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45983.255871180554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45983.255871180554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45983.255871180554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45983.255871180554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45983.255871180554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45983.255871180554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45983.255871180554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45983.255871180554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45983.255871180554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45983.255871180554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45983.255871180554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45983.255871180554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45983.255871180554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45983.255871180554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45983.255871180554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45983.255871180554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45983.255871180554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45983.255871180554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45983.255871180554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45983.255871180554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45983.255871180554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45983.255871180554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45983.255871180554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45983.255871180554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45983.255871180554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45983.255871180554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45983.255871180554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45983.255871180554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45983.255871180554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45983.255871180554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45983.255871180554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45983.255871180554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45983.255871180554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45983.255871180554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45983.255871180554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45983.255871180554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45983.255871180554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45983.255871180554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45983.255871180554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45983.255871180554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45983.255871180554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45983.255871180554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45983.255871180554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45983.255871180554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45983.255871180554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45983.255871180554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45983.255871180554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45983.255871180554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45983.255871180554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45983.255871180554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45983.255871180554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45983.255871180554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45983.255871180554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45983.255871180554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45983.255871180554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45983.255871180554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45983.255871180554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45983.255871180554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45983.255871180554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45983.255871180554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45983.255871180554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45983.255871180554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45983.255871180554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45983.255871180554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45983.255871180554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45983.255871180554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45983.255871180554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45983.255871180554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45983.255871180554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45983.255871180554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45983.255871180554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45983.255871180554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45983.255871180554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45983.255871180554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45983.255871180554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45983.255871180554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45983.255871180554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45983.255871180554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45983.255871180554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45983.255871180554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45983.255871180554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45983.255871180554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45983.255871180554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45983.255871180554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45983.255871180554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45983.255871180554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45983.255871180554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45983.255871180554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45983.255871180554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45983.255871180554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45983.255871180554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45983.255871180554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45983.255871180554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45983.255871180554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45983.255871180554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45983.255871180554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45983.255871180554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45983.255871180554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45983.255871180554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45983.255871180554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45983.255871180554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45983.255871180554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45983.255871180554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45983.255871180554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45983.255871180554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45983.255871180554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45983.255871180554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45983.255871180554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45983.255871180554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45983.255871180554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45983.255871180554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45983.255871180554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45983.255871180554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45983.255871180554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45983.255871180554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45983.255871180554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45983.255871180554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45983.255871180554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45983.255871180554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45983.255871180554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45983.255871180554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45983.255871180554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45983.255871180554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45983.255871180554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45983.255871180554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45983.255871180554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45983.255871180554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45983.255871180554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45983.255871180554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45983.255871180554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45983.255871180554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45983.255871180554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45983.255871180554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45983.255871180554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45983.255871180554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45983.255871180554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45983.255871180554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45983.255871180554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45983.255871180554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45983.255871180554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45983.255871180554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45983.255871180554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45983.255871180554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45983.255871180554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45983.255871180554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45983.255871180554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45983.255871180554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45983.255871180554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45983.255871180554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45983.255871180554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45983.255871180554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45983.255871180554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45983.255871180554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45983.255871180554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45983.255871180554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45983.255871180554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45983.255871180554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45983.255871180554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45983.255871180554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45983.255871180554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45983.255871180554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45983.255871180554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45983.255871180554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45983.255871180554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45983.255871180554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45983.255871180554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45983.255871180554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45983.255871180554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45983.255871180554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45983.255871180554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45983.255871180554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45983.255871180554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45983.255871180554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45983.255871180554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45983.255871180554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45983.255871180554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45983.255871180554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45983.255871180554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45983.255871180554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45983.255871180554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45983.255871180554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45983.255871180554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45983.255871180554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45983.255871180554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45983.255871180554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45983.255871180554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45983.255871180554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45983.255871180554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45983.255871180554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45983.255871180554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45983.255871180554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45983.255871180554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45983.255871180554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45983.255871180554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45983.255871180554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45983.255871180554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45983.255871180554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45983.255871180554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45983.255871180554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45983.255871180554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45983.255871180554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45983.255871180554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45983.255871180554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45983.255871180554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45983.255871180554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45983.255871180554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45983.255871180554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45983.255871180554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45983.255871180554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45983.255871180554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45983.255871180554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45983.255871180554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45983.255871180554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45983.255871180554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45983.255871180554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45983.255871180554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45983.255871180554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45983.255871180554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45983.255871180554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45983.255871180554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45983.255871180554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45983.255871180554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45983.255871180554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45983.255871180554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45983.255871180554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45983.255871180554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45983.255871180554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45983.255871180554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45983.255871180554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45983.255871180554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45983.255871180554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45983.255871180554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45983.255871180554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45983.255871180554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45983.255871180554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45983.255871180554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45983.255871180554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45983.255871180554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45983.255871180554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45983.255871180554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45983.255871180554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45983.255871180554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45983.255871180554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45983.255871180554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45983.255871180554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45983.255871180554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45983.255871180554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45983.255871180554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45983.255871180554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45983.255871180554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45983.255871180554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45983.255871180554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45983.255871180554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45983.255871180554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45983.255871180554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45983.255871180554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45983.255871180554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45983.255871180554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45983.255871180554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45983.255871180554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45983.255871180554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45983.255871180554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45983.255871180554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45983.255871180554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45983.255871180554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45983.255871180554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45983.255871180554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45983.255871180554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45983.255871180554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45983.255871180554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45983.255871180554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45983.255871180554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45983.255871180554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45983.255871180554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45983.255871180554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45983.255871180554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45983.255871180554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45983.255871180554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45983.255871180554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45983.255871180554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45983.255871180554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45983.255871180554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45983.255871180554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45983.255871180554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45983.255871180554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45983.255871180554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45983.255871180554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45983.255871180554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45983.255871180554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45983.255871180554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45983.255871180554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45983.255871180554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45983.255871180554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45983.255871180554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45983.255871180554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45983.255871180554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45983.255871180554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45983.255871180554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45983.255871180554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45983.255871180554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45983.255871180554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45983.255871180554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45983.255871180554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45983.255871180554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45983.255871180554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45983.255871180554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45983.255871180554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45983.255871180554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45983.255871180554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45983.255871180554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45983.255871180554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45983.255871180554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45983.255871180554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45983.255871180554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45983.255871180554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45983.255871180554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45983.255871180554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45983.255871180554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45983.255871180554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45983.255871180554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45983.255871180554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45983.255871180554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45983.255871180554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45983.255871180554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45983.255871180554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45983.255871180554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45983.255871180554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45983.255871180554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45983.255871180554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45983.255871180554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45983.255871180554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45983.255871180554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45983.255871180554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45983.255871180554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45983.255871180554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45983.255871180554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45983.255871180554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45983.255871180554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45983.255871180554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45983.255871180554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45983.255871180554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45983.255871180554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45983.255871180554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45983.255871180554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45983.255871180554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45983.255871180554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45983.255871180554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45983.255871180554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45983.255871180554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45983.255871180554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45983.255871180554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45983.255871180554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45983.255871180554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45983.255871180554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45983.255871180554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45983.255871180554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45983.255871180554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45983.255871180554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45983.255871180554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45983.255871180554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45983.255871180554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45983.255871180554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45983.255871180554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45983.255871180554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45983.255871180554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45983.255871180554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45983.255871180554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45983.255871180554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45983.255871180554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45983.255871180554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45983.255871180554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45983.255871180554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45983.255871180554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45983.255871180554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45983.255871180554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45983.255871180554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45983.255871180554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45983.255871180554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45983.255871180554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45983.255871180554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45983.255871180554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45983.255871180554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45983.255871180554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45983.255871180554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45983.255871180554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45983.255871180554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45983.255871180554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45983.255871180554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45983.255871180554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45983.255871180554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45983.255871180554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45983.255871180554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45983.255871180554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45983.255871180554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45983.255871180554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45983.255871180554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45983.255871180554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45983.255871180554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45983.255871180554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45983.255871180554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45983.255871180554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45983.255871180554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45983.255871180554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45983.255871180554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45983.255871180554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45983.255871180554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45983.255871180554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45983.255871180554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45983.255871180554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45983.255871180554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45983.255871180554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45983.255871180554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45983.255871180554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45983.255871180554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45983.255871180554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45983.255871180554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45983.255871180554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45983.255871180554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45983.255871180554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45983.255871180554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45983.255871180554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45983.255871180554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45983.255871180554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45983.255871180554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45983.255871180554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45983.255871180554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45983.255871180554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45983.255871180554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45983.255871180554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45983.255871180554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45983.255871180554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45983.255871180554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45983.255871180554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45983.255871180554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45983.255871180554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45983.255871180554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45983.255871180554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45983.255871180554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45983.255871180554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45983.255871180554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45983.255871180554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45983.255871180554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45983.255871180554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45983.255871180554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45983.255871180554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45983.255871180554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45983.255871180554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45983.255871180554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45983.255871180554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45983.255871180554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45983.255871180554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45983.255871180554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45983.255871180554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45983.255871180554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45983.255871180554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45983.255871180554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45983.255871180554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45983.255871180554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45983.255871180554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45983.255871180554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45983.255871180554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45983.255871180554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45983.255871180554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45983.255871180554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45983.255871180554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45983.255871180554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45983.255871180554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45983.255871180554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45983.255871180554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45983.255871180554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45983.255871180554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45983.255871180554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45983.255871180554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45983.255871180554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45983.255871180554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45983.255871180554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45983.255871180554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45983.255871180554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45983.255871180554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45983.255871180554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45983.255871180554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45983.255871180554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45983.255871180554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45983.255871180554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45983.255871180554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45983.255871180554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45983.255871180554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45983.255871180554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45983.255871180554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45983.255871180554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45983.255871180554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45983.255871180554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45983.255871180554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45983.255871180554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45983.255871180554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45983.255871180554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45983.255871180554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45983.255871180554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45983.255871180554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45983.255871180554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45983.255871180554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45983.255871180554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45983.255871180554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45983.255871180554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45983.255871180554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45983.255871180554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45983.255871180554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45983.255871180554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45983.255871180554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45983.255871180554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45983.255871180554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45983.255871180554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45983.255871180554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45983.255871180554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45983.255871180554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45983.255871180554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45983.255871180554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45983.255871180554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45983.255871180554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45983.255871180554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45983.255871180554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45983.255871180554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45983.255871180554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45983.255871180554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45983.255871180554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45983.255871180554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45983.255871180554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45983.255871180554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45983.255871180554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45983.255871180554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45983.255871180554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45983.255871180554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45983.255871180554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45983.255871180554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45983.255871180554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45983.255871180554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45983.255871180554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45983.255871180554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45983.255871180554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45983.255871180554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45983.255871180554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45983.255871180554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45983.255871180554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45983.255871180554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45983.255871180554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45983.255871180554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45983.255871180554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45983.255871180554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45983.255871180554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45983.255871180554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45983.255871180554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45983.255871180554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45983.255871180554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45983.255871180554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45983.255871180554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45983.255871180554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45983.255871180554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45983.255871180554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45983.255871180554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45983.255871180554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45983.255871180554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45983.255871180554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45983.255871180554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45983.255871180554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45983.255871180554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45983.255871180554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45983.255871180554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45983.255871180554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45983.255871180554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45983.255871180554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45983.255871180554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45983.255871180554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45983.255871180554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45983.255871180554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45983.255871180554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45983.255871180554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45983.255871180554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45983.255871180554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45983.255871180554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45983.255871180554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45983.255871180554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45983.255871180554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45983.255871180554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45983.255871180554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45983.255871180554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45983.255871180554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45983.255871180554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45983.255871180554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45983.255871180554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45983.255871180554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45983.255871180554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45983.255871180554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45983.255871180554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45983.255871180554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45983.255871180554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45983.255871180554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45983.255871180554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45983.255871180554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45983.255871180554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45983.255871180554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45983.255871180554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45983.255871180554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45983.255871180554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45983.255871180554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45983.255871180554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45983.255871180554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45983.255871180554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45983.255871180554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45983.255871180554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45983.255871180554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45983.255871180554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45983.255871180554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45983.255871180554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45983.255871180554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45983.255871180554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45983.255871180554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45983.255871180554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45983.255871180554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45983.255871180554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45983.255871180554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45983.255871180554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45983.255871180554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45983.255871180554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45983.255871180554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45983.255871180554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45983.255871180554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45983.255871180554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45983.255871180554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45983.255871180554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45983.255871180554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45983.255871180554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45983.255871180554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45983.255871180554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45983.255871180554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45983.255871180554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45983.255871180554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45983.255871180554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45983.255871180554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45983.255871180554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45983.255871180554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45983.255871180554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45983.255871180554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45983.255871180554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45983.255871180554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45983.255871180554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45983.255871180554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45983.255871180554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45983.255871180554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45983.255871180554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45983.255871180554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45983.255871180554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45983.255871180554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45983.255871180554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45983.255871180554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45983.255871180554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45983.255871180554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45983.255871180554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45983.255871180554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45983.255871180554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45983.255871180554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45983.255871180554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45983.255871180554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45983.255871180554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45983.255871180554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45983.255871180554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45983.255871180554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45983.255871180554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45983.255871180554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45983.255871180554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45983.255871180554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45983.255871180554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45983.255871180554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45983.255871180554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45983.255871180554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279.77515335648059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0.27184317130013369</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0.13533854166598758</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45983.255870949077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45983.255870949077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45983.255870949077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45983.255870949077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45983.255870949077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45983.255870949077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45983.255870949077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45983.255870949077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45983.255870949077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45983.255870949077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45983.255870949077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45983.255870949077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45983.255870949077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45983.255870949077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45983.255870949077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45983.255870949077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45983.255870949077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45983.255870949077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45983.255870949077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45983.255870949077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45983.255870949077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45983.255870949077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45983.255870949077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45983.255870949077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45983.255870949077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45983.255870949077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45983.255870949077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45983.255870949077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45983.255870949077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45983.255870949077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45983.255870949077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45983.255870949077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45983.255870949077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45983.255870949077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45983.255870949077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45983.255870949077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45983.255870949077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45983.255870949077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45983.255870949077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45983.255870949077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45983.255870949077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45983.255870949077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45983.255870949077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45983.255870949077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45983.255870949077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45983.255870949077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45983.255870949077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45983.255870949077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45983.255870949077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45983.255870949077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45983.255870949077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45983.255870949077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45983.255870949077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45983.255870949077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45983.255870949077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45983.255870949077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45983.255870949077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45983.255870949077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45983.255870949077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45983.255870949077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45983.255870949077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45983.255870949077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45983.255870949077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45983.255870949077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45983.255870949077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45983.255870949077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45983.255870949077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45983.255870949077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45983.255870949077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45983.255870949077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45983.255870949077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45983.255870949077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45983.255870949077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45983.255870949077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45983.255870949077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45983.255870949077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45983.255870949077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45983.255870949077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45983.255870949077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45983.255870949077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45983.255870949077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45983.255870949077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45983.255870949077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45983.255870949077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45983.255870949077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45983.255870949077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45983.255870949077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45983.255870949077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45983.255870949077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45983.255870949077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45983.255870949077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45983.255870949077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45983.255870949077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45983.255870949077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45983.255870949077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45983.255870949077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45983.255870949077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45983.255870949077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45983.255870949077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45983.255870949077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45983.255870949077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45983.255870949077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45983.255870949077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45983.255870949077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45983.255870949077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45983.255870949077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45983.255870949077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45983.255870949077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45983.255870949077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45983.255870949077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45983.255870949077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45983.255870949077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45983.255870949077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45983.255870949077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45983.255870949077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45983.255870949077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45983.255870949077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45983.255870949077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45983.255870949077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45983.255870949077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45983.255870949077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45983.255870949077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45983.255870949077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45983.255870949077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45983.255870949077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45983.255870949077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45983.255870949077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45983.255870949077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45983.255870949077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45983.255870949077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45983.255870949077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45983.255870949077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45983.255870949077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45983.255870949077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45983.255870949077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45983.255870949077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45983.255870949077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45983.255870949077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45983.255870949077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45983.255870949077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45983.255870949077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45983.255870949077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45983.255870949077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45983.255870949077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45983.255870949077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45983.255870949077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45983.255870949077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45983.255870949077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45983.255870949077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45983.255870949077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45983.255870949077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45983.255870949077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45983.255870949077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45983.255870949077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45983.255870949077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45983.255870949077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45983.255870949077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45983.255870949077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45983.255870949077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45983.255870949077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45983.255870949077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45983.255870949077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45983.255870949077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45983.255870949077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45983.255870949077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45983.255870949077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45983.255870949077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45983.255870949077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45983.255870949077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45983.255870949077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45983.255870949077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45983.255870949077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45983.255870949077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45983.255870949077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45983.255870949077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45983.255870949077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45983.255870949077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45983.255870949077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45983.255870949077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45983.255870949077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45983.255870949077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45983.255870949077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45983.255870949077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45983.255870949077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45983.255870949077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45983.255870949077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45983.255870949077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45983.255870949077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45983.255870949077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45983.255870949077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45983.255870949077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45983.255870949077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45983.255870949077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45983.255870949077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45983.255870949077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45983.255870949077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45983.255870949077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45983.255870949077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45983.255870949077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45983.255870949077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45983.255870949077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45983.255870949077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45983.255870949077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45983.255870949077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45983.255870949077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45983.255870949077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45983.255870949077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45983.255870949077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45983.255870949077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45983.255870949077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45983.255870949077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45983.255870949077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45983.255870949077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45983.255870949077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45983.255870949077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45983.255870949077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45983.255870949077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45983.255870949077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45983.255870949077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45983.255870949077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45983.255870949077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45983.255870949077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45983.255870949077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45983.255870949077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45983.255870949077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45983.255870949077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45983.255870949077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45983.255870949077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45983.255870949077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45983.255870949077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45983.255870949077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45983.255870949077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45983.255870949077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45983.255870949077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45983.255870949077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45983.255870949077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45983.255870949077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45983.255870949077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45983.255870949077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45983.255870949077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45983.255870949077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45983.255870949077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45983.255870949077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45983.255870949077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45983.255870949077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45983.255870949077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45983.255870949077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45983.255870949077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45983.255870949077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45983.255870949077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45983.255870949077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45983.255870949077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45983.255870949077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45983.255870949077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45983.255870949077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45983.255870949077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45983.255870949077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45983.255870949077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45983.255870949077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45983.255870949077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45983.255870949077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45983.255870949077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45983.255870949077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45983.255870949077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45983.255870949077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45983.255870949077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45983.255870949077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45983.255870949077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45983.255870949077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45983.255870949077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45983.255870949077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45983.255870949077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45983.255870949077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45983.255870949077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45983.255870949077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45983.255870949077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45983.255870949077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45983.255870949077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45983.255870949077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45983.255870949077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45983.255870949077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45983.255870949077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45983.255870949077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45983.255870949077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45983.255870949077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45983.255870949077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45983.255870949077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45983.255870949077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45983.255870949077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45983.255870949077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45983.255870949077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45983.255870949077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45983.255870949077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45983.255870949077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45983.255870949077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45983.255870949077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45983.255870949077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45983.255870949077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45983.255870949077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45983.255870949077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45983.255870949077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45983.255870949077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45983.255870949077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45983.255870949077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45983.255870949077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45983.255870949077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45983.255870949077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45983.255870949077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45983.255870949077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45983.255870949077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45983.255870949077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45983.255870949077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45983.255870949077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45983.255870949077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45983.255870949077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45983.255870949077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45983.255870949077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45983.255870949077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45983.255870949077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45983.255870949077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45983.255870949077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45983.255870949077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45983.255870949077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45983.255870949077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45983.255870949077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45983.255870949077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45983.255870949077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45983.255870949077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45983.255870949077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45983.255870949077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45983.255870949077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45983.255870949077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45983.255870949077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45983.255870949077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45983.255870949077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45983.255870949077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45983.255870949077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45983.255870949077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45983.255870949077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45983.255870949077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45983.255870949077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45983.255870949077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45983.255870949077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45983.255870949077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45983.255870949077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45983.255870949077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45983.255870949077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45983.255870949077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45983.255870949077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45983.255870949077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45983.255870949077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45983.255870949077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45983.255870949077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45983.255870949077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45983.255870949077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45983.255870949077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45983.255870949077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45983.255870949077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45983.255870949077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45983.255870949077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45983.255870949077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45983.255870949077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45983.255870949077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45983.255870949077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45983.255870949077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45983.255870949077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45983.255870949077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45983.255870949077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45983.255870949077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45983.255870949077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45983.255870949077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45983.255870949077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45983.255870949077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45983.255870949077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45983.255870949077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45983.255870949077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45983.255870949077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45983.255870949077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45983.255870949077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45983.255870949077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45983.255870949077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45983.255870949077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45983.255870949077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45983.255870949077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45983.255870949077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45983.255870949077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45983.255870949077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45983.255870949077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45983.255870949077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45983.255870949077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45983.255870949077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45983.255870949077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45983.255870949077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45983.255870949077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45983.255870949077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45983.255870949077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45983.255870949077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45983.255870949077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45983.255870949077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45983.255870949077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45983.255870949077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45983.255870949077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45983.255870949077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45983.255870949077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45983.255870949077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45983.255870949077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45983.255870949077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45983.255870949077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45983.255870949077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45983.255870949077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45983.255870949077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45983.255870949077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45983.255870949077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45983.255870949077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45983.255870949077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45983.255870949077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45983.255870949077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45983.255870949077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45983.255870949077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45983.255870949077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45983.255870949077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45983.255870949077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45983.255870949077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45983.255870949077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45983.255870949077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45983.255870949077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45983.255870949077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45983.255870949077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45983.255870949077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45983.255870949077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45983.255870949077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45983.255870949077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45983.255870949077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45983.255870949077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45983.255870949077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45983.255870949077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45983.255870949077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45983.255870949077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45983.255870949077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45983.255870949077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45983.255870949077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45983.255870949077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45983.255870949077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45983.255870949077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45983.255870949077</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91.423810995365784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57.066993865737459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34.594760069441691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5.7410677083389601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1.8825723379632109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0.48731770833546761</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0.39185474537225673</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R5</v>
      </c>
      <c r="C9" s="109">
        <v>1</v>
      </c>
      <c r="D9" s="109" t="s">
        <v>35462</v>
      </c>
      <c r="E9" s="109" t="s">
        <v>39100</v>
      </c>
      <c r="F9" s="109"/>
      <c r="G9" s="111">
        <f ca="1">IFERROR(NOW()-F9,"")</f>
        <v>45983.255870949077</v>
      </c>
      <c r="H9" s="109"/>
      <c r="I9" s="109" t="str">
        <f>IFERROR(VLOOKUP(D9,DB!A:F,6,0),"")</f>
        <v>SCECO</v>
      </c>
      <c r="J9" s="109" t="str">
        <f>IFERROR(VLOOKUP(D9,DB!A:G,7,0),"")</f>
        <v>Dead</v>
      </c>
      <c r="K9" s="109" t="s">
        <v>39124</v>
      </c>
      <c r="L9" s="109" t="str">
        <f>IFERROR(VLOOKUP(D9,DB!A:I,9,0),"")</f>
        <v>Latis</v>
      </c>
    </row>
    <row r="10" spans="1:13">
      <c r="A10" s="109"/>
      <c r="B10" s="109" t="str">
        <f>IFERROR(VLOOKUP(D10,DB!A:K,11,0),"")</f>
        <v/>
      </c>
      <c r="C10" s="109"/>
      <c r="D10" s="109"/>
      <c r="E10" s="109"/>
      <c r="F10" s="109"/>
      <c r="G10" s="111">
        <f ca="1">IFERROR(NOW()-F10,"")</f>
        <v>45983.255870949077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45983.255870949077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45983.255870949077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45983.255870949077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45983.255870949077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45983.255870949077</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45983.255870949077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45983.255870949077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45983.255870949077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45983.255870949077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45983.255870949077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45983.255870949077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45983.255870949077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45983.255870949077</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45983.255870949077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45983.255870949077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45983.255870949077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45983.255870949077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45983.255870949077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45983.255870949077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45983.255870949077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45983.255870949077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45983.255870949077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45983.255870949077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45983.255870949077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45983.255870949077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45983.255870949077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45983.255870949077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45983.255870949077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45983.255870949077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45983.255870949077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45983.255870949077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45983.255870949077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45983.255870949077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45983.255870949077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45983.255870949077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45983.255870949077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45983.255870949077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45983.255870949077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45983.255870949077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45983.255870949077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45983.255870949077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45983.255870949077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45983.255870949077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45983.255870949077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45983.255870949077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45983.255870949077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45983.255870949077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45983.255870949077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45983.255870949077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45983.255870949077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45983.255870949077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45983.255870949077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45983.255870949077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45983.255870949077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45983.255870949077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45983.255870949077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45983.255870949077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45983.255870949077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45983.255870949077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45983.255870949077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45983.255870949077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45983.255870949077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45983.255870949077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45983.255870949077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45983.255870949077</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45983.255870949077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45983.255870949077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45983.255870949077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45983.255870949077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45983.255870949077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45983.255870949077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45983.255870949077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45983.255870949077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45983.255870949077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45983.255870949077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45983.255870949077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45983.255870949077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45983.255870949077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45983.255870949077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45983.255870949077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45983.255870949077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45983.255870949077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45983.255870949077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45983.255870949077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45983.255870949077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45983.255870949077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45983.255870949077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45983.255870949077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45983.255870949077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45983.255870949077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45983.255870949077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45983.255870949077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45983.255870949077</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2</v>
      </c>
      <c r="D2" s="119" t="s">
        <v>29455</v>
      </c>
      <c r="E2" s="109" t="s">
        <v>39021</v>
      </c>
      <c r="F2" s="121">
        <v>45983.189641203702</v>
      </c>
      <c r="G2" s="104">
        <f t="shared" ref="G2:G25" ca="1" si="0">IFERROR(NOW()-F2,"-")</f>
        <v>6.6229745374585036E-2</v>
      </c>
      <c r="H2" s="121">
        <v>45983.18959490741</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45983.255870949077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45983.255870949077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45983.255870949077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45983.255871180554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45983.255871180554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45983.255871180554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45983.255871180554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45983.255871180554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45983.255871180554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45983.255871180554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45983.255871180554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45983.255871180554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45983.255871180554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45983.255871180554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45983.255871180554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45983.255871180554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45983.255871180554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45983.255871180554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45983.255871180554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45983.255871180554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45983.255871180554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45983.255871180554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45983.255871180554</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2025-11-22T03:10:27Z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