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93" documentId="13_ncr:1_{F6CB121F-512D-4AA6-A0C1-0FB36C537598}" xr6:coauthVersionLast="47" xr6:coauthVersionMax="47" xr10:uidLastSave="{076B132B-FF2A-4DD9-ADC9-D0CA1EC6003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<sst xmlns="http://schemas.openxmlformats.org/spreadsheetml/2006/main" count="180274" uniqueCount="39122">
  <si>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</si>
  <si>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</si>
  <si>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</si>
  <si>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</si>
  <si>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</si>
  <si>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</si>
  <si>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</si>
  <si>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</si>
  <si>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</si>
  <si>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</si>
  <si>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</si>
  <si>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</si>
  <si>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</si>
  <si>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</si>
  <si>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</si>
  <si>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</si>
  <si>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</si>
  <si>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</si>
  <si>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</si>
  <si>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</si>
  <si>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</si>
  <si>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</si>
  <si>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</si>
  <si>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</si>
  <si>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</si>
  <si>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</si>
  <si>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</si>
  <si>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</si>
  <si>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</si>
  <si>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</si>
  <si>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</si>
  <si>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</si>
  <si>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</si>
  <si>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</si>
  <si>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</si>
  <si>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</si>
  <si>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</si>
  <si>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</si>
  <si>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</si>
  <si>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</si>
  <si>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</si>
  <si>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</si>
  <si>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</si>
  <si>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</si>
  <si>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</si>
  <si>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</si>
  <si>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</si>
  <si>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</si>
  <si>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</si>
  <si>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</si>
  <si>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</si>
  <si>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</si>
  <si>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</si>
  <si>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</si>
  <si>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</si>
  <si>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</si>
  <si>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</si>
  <si>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</si>
  <si>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</si>
  <si>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</si>
  <si>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</si>
  <si>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</si>
  <si>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</si>
  <si>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</si>
  <si>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</si>
  <si>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</si>
  <si>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</si>
  <si>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</si>
  <si>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</si>
  <si>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</si>
  <si>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</si>
  <si>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</si>
  <si>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</si>
  <si>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</si>
  <si>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</si>
  <si>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</si>
  <si>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</si>
  <si>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</si>
  <si>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</si>
  <si>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</si>
  <si>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</si>
  <si>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</si>
  <si>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</si>
  <si>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</si>
  <si>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</si>
  <si>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</si>
  <si>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</si>
  <si>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</si>
  <si>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</si>
  <si>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</si>
  <si>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</si>
  <si>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</si>
  <si>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</si>
  <si>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</si>
  <si>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</si>
  <si>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</si>
  <si>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</si>
  <si>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</si>
  <si>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</si>
  <si>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</si>
  <si>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</si>
  <si>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</si>
  <si>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</si>
  <si>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</si>
  <si>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</si>
  <si>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</si>
  <si>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</si>
  <si>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</si>
  <si>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</si>
  <si>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</si>
  <si>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</si>
  <si>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</si>
  <si>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</si>
  <si>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</si>
  <si>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</si>
  <si>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</si>
  <si>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</si>
  <si>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</si>
  <si>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</si>
  <si>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</si>
  <si>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</si>
  <si>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</si>
  <si>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</si>
  <si>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</si>
  <si>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</si>
  <si>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</si>
  <si>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</si>
  <si>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</si>
  <si>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</si>
  <si>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</si>
  <si>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</si>
  <si>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</si>
  <si>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</si>
  <si>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</si>
  <si>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</si>
  <si>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</si>
  <si>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</si>
  <si>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</si>
  <si>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</si>
  <si>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</si>
  <si>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</si>
  <si>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</si>
  <si>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</si>
  <si>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</si>
  <si>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</si>
  <si>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</si>
  <si>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</si>
  <si>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</si>
  <si>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</si>
  <si>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</si>
  <si>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</si>
  <si>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</si>
  <si>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</si>
  <si>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</si>
  <si>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</si>
  <si>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</si>
  <si>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</si>
  <si>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</si>
  <si>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</si>
  <si>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</si>
  <si>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</si>
  <si>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</si>
  <si>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</si>
  <si>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</si>
  <si>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</si>
  <si>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</si>
  <si>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</si>
  <si>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</si>
  <si>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</si>
  <si>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</si>
  <si>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</si>
  <si>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</si>
  <si>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</si>
  <si>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</si>
  <si>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</si>
  <si>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</si>
  <si>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</si>
  <si>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</si>
  <si>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</si>
  <si>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</si>
  <si>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</si>
  <si>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</si>
  <si>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</si>
  <si>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</si>
  <si>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</si>
  <si>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</si>
  <si>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</si>
  <si>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</si>
  <si>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</si>
  <si>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</si>
  <si>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</si>
  <si>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</si>
  <si>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</si>
  <si>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</si>
  <si>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</si>
  <si>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</si>
  <si>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</si>
  <si>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</si>
  <si>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</si>
  <si>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</si>
  <si>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</si>
  <si>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</si>
  <si>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</si>
  <si>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</si>
  <si>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</si>
  <si>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</si>
  <si>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</si>
  <si>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</si>
  <si>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</si>
  <si>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</si>
  <si>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</si>
  <si>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</si>
  <si>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</si>
  <si>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</si>
  <si>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</si>
  <si>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</si>
  <si>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</si>
  <si>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</si>
  <si>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</si>
  <si>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</si>
  <si>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</si>
  <si>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</si>
  <si>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</si>
  <si>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</si>
  <si>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</si>
  <si>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</si>
  <si>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</si>
  <si>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</si>
  <si>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</si>
  <si>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</si>
  <si>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</si>
  <si>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</si>
  <si>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</si>
  <si>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</si>
  <si>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</si>
  <si>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</si>
  <si>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</si>
  <si>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</si>
  <si>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</si>
  <si>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</si>
  <si>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</si>
  <si>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</si>
  <si>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</si>
  <si>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</si>
  <si>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</si>
  <si>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</si>
  <si>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</si>
  <si>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</si>
  <si>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</si>
  <si>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</si>
  <si>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</si>
  <si>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</si>
  <si>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</si>
  <si>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</si>
  <si>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</si>
  <si>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</si>
  <si>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</si>
  <si>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</si>
  <si>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</si>
  <si>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</si>
  <si>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</si>
  <si>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</si>
  <si>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</si>
  <si>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</si>
  <si>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</si>
  <si>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</si>
  <si>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</si>
  <si>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</si>
  <si>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</si>
  <si>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</si>
  <si>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</si>
  <si>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</si>
  <si>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</si>
  <si>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</si>
  <si>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</si>
  <si>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</si>
  <si>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</si>
  <si>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</si>
  <si>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</si>
  <si>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</si>
  <si>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</si>
  <si>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</si>
  <si>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</si>
  <si>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</si>
  <si>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</si>
  <si>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</si>
  <si>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</si>
  <si>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</si>
  <si>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</si>
  <si>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</si>
  <si>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</si>
  <si>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</si>
  <si>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</si>
  <si>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</si>
  <si>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</si>
  <si>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</si>
  <si>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</si>
  <si>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</si>
  <si>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</si>
  <si>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</si>
  <si>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</si>
  <si>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</si>
  <si>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</si>
  <si>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</si>
  <si>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</si>
  <si>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</si>
  <si>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</si>
  <si>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</si>
  <si>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</si>
  <si>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</si>
  <si>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</si>
  <si>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</si>
  <si>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</si>
  <si>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</si>
  <si>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</si>
  <si>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</si>
  <si>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</si>
  <si>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</si>
  <si>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</si>
  <si>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</si>
  <si>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</si>
  <si>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</si>
  <si>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</si>
  <si>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</si>
  <si>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</si>
  <si>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</si>
  <si>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</si>
  <si>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</si>
  <si>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</si>
  <si>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</si>
  <si>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</si>
  <si>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</si>
  <si>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</si>
  <si>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</si>
  <si>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</si>
  <si>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</si>
  <si>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</si>
  <si>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</si>
  <si>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</si>
  <si>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</si>
  <si>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</si>
  <si>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</si>
  <si>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</si>
  <si>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</si>
  <si>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</si>
  <si>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</si>
  <si>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</si>
  <si>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</si>
  <si>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</si>
  <si>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</si>
  <si>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</si>
  <si>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</si>
  <si>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</si>
  <si>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</si>
  <si>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</si>
  <si>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</si>
  <si>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</si>
  <si>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</si>
  <si>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</si>
  <si>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</si>
  <si>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</si>
  <si>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</si>
  <si>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</si>
  <si>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</si>
  <si>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</si>
  <si>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</si>
  <si>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</si>
  <si>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</si>
  <si>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</si>
  <si>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</si>
  <si>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</si>
  <si>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</si>
  <si>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</si>
  <si>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</si>
  <si>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</si>
  <si>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</si>
  <si>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</si>
  <si>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</si>
  <si>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</si>
  <si>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</si>
  <si>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</si>
  <si>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</si>
  <si>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</si>
  <si>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</si>
  <si>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</si>
  <si>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</si>
  <si>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</si>
  <si>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</si>
  <si>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</si>
  <si>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</si>
  <si>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</si>
  <si>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</si>
  <si>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</si>
  <si>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</si>
  <si>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</si>
  <si>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</si>
  <si>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</si>
  <si>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</si>
  <si>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</si>
  <si>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</si>
  <si>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</si>
  <si>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</si>
  <si>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</si>
  <si>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</si>
  <si>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</si>
  <si>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</si>
  <si>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</si>
  <si>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</si>
  <si>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</si>
  <si>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</si>
  <si>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</si>
  <si>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</si>
  <si>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</si>
  <si>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</si>
  <si>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</si>
  <si>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</si>
  <si>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</si>
  <si>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</si>
  <si>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</si>
  <si>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</si>
  <si>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</si>
  <si>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</si>
  <si>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</si>
  <si>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</si>
  <si>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</si>
  <si>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</si>
  <si>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</si>
  <si>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</si>
  <si>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</si>
  <si>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</si>
  <si>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</si>
  <si>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</si>
  <si>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</si>
  <si>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</si>
  <si>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</si>
  <si>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</si>
  <si>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</si>
  <si>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</si>
  <si>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</si>
  <si>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</si>
  <si>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</si>
  <si>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</si>
  <si>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</si>
  <si>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</si>
  <si>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</si>
  <si>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</si>
  <si>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</si>
  <si>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</si>
  <si>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</si>
  <si>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</si>
  <si>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</si>
  <si>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</si>
  <si>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</si>
  <si>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</si>
  <si>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</si>
  <si>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</si>
  <si>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</si>
  <si>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</si>
  <si>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</si>
  <si>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</si>
  <si>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</si>
  <si>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</si>
  <si>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</si>
  <si>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</si>
  <si>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</si>
  <si>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</si>
  <si>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</si>
  <si>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</si>
  <si>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</si>
  <si>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</si>
  <si>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</si>
  <si>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</si>
  <si>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</si>
  <si>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</si>
  <si>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</si>
  <si>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</si>
  <si>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</si>
  <si>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</si>
  <si>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</si>
  <si>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</si>
  <si>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</si>
  <si>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</si>
  <si>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</si>
  <si>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</si>
  <si>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</si>
  <si>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</si>
  <si>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</si>
  <si>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</si>
  <si>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</si>
  <si>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</si>
  <si>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</si>
  <si>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</si>
  <si>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</si>
  <si>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</si>
  <si>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</si>
  <si>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</si>
  <si>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</si>
  <si>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</si>
  <si>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</si>
  <si>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</si>
  <si>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</si>
  <si>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</si>
  <si>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</si>
  <si>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</si>
  <si>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</si>
  <si>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</si>
  <si>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</si>
  <si>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</si>
  <si>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</si>
  <si>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</si>
  <si>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</si>
  <si>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</si>
  <si>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</si>
  <si>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</si>
  <si>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</si>
  <si>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</si>
  <si>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</si>
  <si>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</si>
  <si>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</si>
  <si>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</si>
  <si>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</si>
  <si>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</si>
  <si>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</si>
  <si>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</si>
  <si>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</si>
  <si>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</si>
  <si>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</si>
  <si>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</si>
  <si>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</si>
  <si>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</si>
  <si>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</si>
  <si>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</si>
  <si>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</si>
  <si>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</si>
  <si>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</si>
  <si>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</si>
  <si>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</si>
  <si>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</si>
  <si>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</si>
  <si>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</si>
  <si>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</si>
  <si>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</si>
  <si>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</si>
  <si>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</si>
  <si>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</si>
  <si>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</si>
  <si>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</si>
  <si>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</si>
  <si>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</si>
  <si>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</si>
  <si>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</si>
  <si>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</si>
  <si>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</si>
  <si>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</si>
  <si>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</si>
  <si>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</si>
  <si>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</si>
  <si>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</si>
  <si>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</si>
  <si>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</si>
  <si>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</si>
  <si>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</si>
  <si>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</si>
  <si>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</si>
  <si>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</si>
  <si>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</si>
  <si>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</si>
  <si>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</si>
  <si>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</si>
  <si>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</si>
  <si>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</si>
  <si>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</si>
  <si>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</si>
  <si>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</si>
  <si>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</si>
  <si>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</si>
  <si>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</si>
  <si>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</si>
  <si>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</si>
  <si>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</si>
  <si>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</si>
  <si>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</si>
  <si>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</si>
  <si>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</si>
  <si>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</si>
  <si>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</si>
  <si>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</si>
  <si>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</si>
  <si>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</si>
  <si>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</si>
  <si>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</si>
  <si>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</si>
  <si>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</si>
  <si>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</si>
  <si>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</si>
  <si>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</si>
  <si>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</si>
  <si>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</si>
  <si>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</si>
  <si>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</si>
  <si>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</si>
  <si>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</si>
  <si>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</si>
  <si>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</si>
  <si>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</si>
  <si>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</si>
  <si>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</si>
  <si>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</si>
  <si>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</si>
  <si>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</si>
  <si>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</si>
  <si>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</si>
  <si>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</si>
  <si>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</si>
  <si>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</si>
  <si>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</si>
  <si>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</si>
  <si>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</si>
  <si>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</si>
  <si>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</si>
  <si>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</si>
  <si>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</si>
  <si>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</si>
  <si>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</si>
  <si>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</si>
  <si>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</si>
  <si>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</si>
  <si>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</si>
  <si>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</si>
  <si>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</si>
  <si>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</si>
  <si>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</si>
  <si>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</si>
  <si>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</si>
  <si>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</si>
  <si>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</si>
  <si>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</si>
  <si>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</si>
  <si>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</si>
  <si>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</si>
  <si>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</si>
  <si>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</si>
  <si>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</si>
  <si>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</si>
  <si>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</si>
  <si>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</si>
  <si>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</si>
  <si>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</si>
  <si>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</si>
  <si>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</si>
  <si>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</si>
  <si>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</si>
  <si>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</si>
  <si>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</si>
  <si>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</si>
  <si>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</si>
  <si>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</si>
  <si>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</si>
  <si>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</si>
  <si>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</si>
  <si>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</si>
  <si>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</si>
  <si>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</si>
  <si>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</si>
  <si>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</si>
  <si>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</si>
  <si>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</si>
  <si>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</si>
  <si>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</si>
  <si>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</si>
  <si>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</si>
  <si>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</si>
  <si>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</si>
  <si>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</si>
  <si>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</si>
  <si>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</si>
  <si>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</si>
  <si>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</si>
  <si>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</si>
  <si>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</si>
  <si>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</si>
  <si>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</si>
  <si>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</si>
  <si>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</si>
  <si>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</si>
  <si>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</si>
  <si>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</si>
  <si>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</si>
  <si>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</si>
  <si>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</si>
  <si>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</si>
  <si>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</si>
  <si>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</si>
  <si>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</si>
  <si>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</si>
  <si>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</si>
  <si>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</si>
  <si>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</si>
  <si>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</si>
  <si>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</si>
  <si>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</si>
  <si>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</si>
  <si>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</si>
  <si>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</si>
  <si>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</si>
  <si>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</si>
  <si>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</si>
  <si>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</si>
  <si>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</si>
  <si>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</si>
  <si>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</si>
  <si>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</si>
  <si>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</si>
  <si>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</si>
  <si>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</si>
  <si>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</si>
  <si>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</si>
  <si>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</si>
  <si>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</si>
  <si>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</si>
  <si>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</si>
  <si>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</si>
  <si>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</si>
  <si>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</si>
  <si>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</si>
  <si>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</si>
  <si>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</si>
  <si>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</si>
  <si>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</si>
  <si>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</si>
  <si>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</si>
  <si>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</si>
  <si>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</si>
  <si>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</si>
  <si>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</si>
  <si>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</si>
  <si>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</si>
  <si>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</si>
  <si>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</si>
  <si>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</si>
  <si>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</si>
  <si>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</si>
  <si>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</si>
  <si>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</si>
  <si>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</si>
  <si>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</si>
  <si>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</si>
  <si>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</si>
  <si>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</si>
  <si>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</si>
  <si>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</si>
  <si>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</si>
  <si>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</si>
  <si>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</si>
  <si>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</si>
  <si>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</si>
  <si>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</si>
  <si>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</si>
  <si>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</si>
  <si>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</si>
  <si>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</si>
  <si>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</si>
  <si>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</si>
  <si>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</si>
  <si>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</si>
  <si>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</si>
  <si>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</si>
  <si>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</si>
  <si>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</si>
  <si>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</si>
  <si>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</si>
  <si>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</si>
  <si>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</si>
  <si>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</si>
  <si>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</si>
  <si>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</si>
  <si>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</si>
  <si>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</si>
  <si>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</si>
  <si>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</si>
  <si>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</si>
  <si>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</si>
  <si>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</si>
  <si>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</si>
  <si>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</si>
  <si>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</si>
  <si>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</si>
  <si>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</si>
  <si>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</si>
  <si>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</si>
  <si>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</si>
  <si>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</si>
  <si>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</si>
  <si>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</si>
  <si>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</si>
  <si>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</si>
  <si>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</si>
  <si>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</si>
  <si>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</si>
  <si>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</si>
  <si>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</si>
  <si>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</si>
  <si>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</si>
  <si>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</si>
  <si>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</si>
  <si>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</si>
  <si>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</si>
  <si>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</si>
  <si>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</si>
  <si>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</si>
  <si>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</si>
  <si>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</si>
  <si>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</si>
  <si>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</si>
  <si>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</si>
  <si>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</si>
  <si>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</si>
  <si>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</si>
  <si>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</si>
  <si>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</si>
  <si>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</si>
  <si>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</si>
  <si>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</si>
  <si>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</si>
  <si>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</si>
  <si>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</si>
  <si>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</si>
  <si>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</si>
  <si>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</si>
  <si>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</si>
  <si>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</si>
  <si>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</si>
  <si>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</si>
  <si>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</si>
  <si>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</si>
  <si>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</si>
  <si>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</si>
  <si>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</si>
  <si>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</si>
  <si>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</si>
  <si>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</si>
  <si>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</si>
  <si>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</si>
  <si>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</si>
  <si>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</si>
  <si>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</si>
  <si>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</si>
  <si>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</si>
  <si>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</si>
  <si>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</si>
  <si>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</si>
  <si>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</si>
  <si>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</si>
  <si>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</si>
  <si>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</si>
  <si>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</si>
  <si>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</si>
  <si>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</si>
  <si>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</si>
  <si>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</si>
  <si>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</si>
  <si>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</si>
  <si>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</si>
  <si>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</si>
  <si>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</si>
  <si>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</si>
  <si>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</si>
  <si>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</si>
  <si>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</si>
  <si>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</si>
  <si>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</si>
  <si>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</si>
  <si>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</si>
  <si>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</si>
  <si>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</si>
  <si>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</si>
  <si>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</si>
  <si>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</si>
  <si>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</si>
  <si>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</si>
  <si>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</si>
  <si>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</si>
  <si>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</si>
  <si>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</si>
  <si>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</si>
  <si>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</si>
  <si>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</si>
  <si>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</si>
  <si>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</si>
  <si>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</si>
  <si>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</si>
  <si>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</si>
  <si>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</si>
  <si>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</si>
  <si>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</si>
  <si>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</si>
  <si>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</si>
  <si>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</si>
  <si>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</si>
  <si>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</si>
  <si>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</si>
  <si>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</si>
  <si>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</si>
  <si>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</si>
  <si>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</si>
  <si>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</si>
  <si>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</si>
  <si>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</si>
  <si>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</si>
  <si>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</si>
  <si>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</si>
  <si>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</si>
  <si>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</si>
  <si>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</si>
  <si>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</si>
  <si>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</si>
  <si>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</si>
  <si>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</si>
  <si>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</si>
  <si>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</si>
  <si>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</si>
  <si>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</si>
  <si>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</si>
  <si>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</si>
  <si>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</si>
  <si>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</si>
  <si>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</si>
  <si>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</si>
  <si>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</si>
  <si>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</si>
  <si>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</si>
  <si>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</si>
  <si>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</si>
  <si>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</si>
  <si>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</si>
  <si>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</si>
  <si>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</si>
  <si>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</si>
  <si>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</si>
  <si>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</si>
  <si>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</si>
  <si>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</si>
  <si>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</si>
  <si>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</si>
  <si>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</si>
  <si>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</si>
  <si>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</si>
  <si>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</si>
  <si>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</si>
  <si>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</si>
  <si>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</si>
  <si>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</si>
  <si>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</si>
  <si>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</si>
  <si>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</si>
  <si>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</si>
  <si>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</si>
  <si>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</si>
  <si>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</si>
  <si>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</si>
  <si>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</si>
  <si>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</si>
  <si>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</si>
  <si>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</si>
  <si>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</si>
  <si>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</si>
  <si>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</si>
  <si>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</si>
  <si>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</si>
  <si>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</si>
  <si>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</si>
  <si>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</si>
  <si>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</si>
  <si>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</si>
  <si>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</si>
  <si>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</si>
  <si>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</si>
  <si>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</si>
  <si>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</si>
  <si>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</si>
  <si>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</si>
  <si>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</si>
  <si>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</si>
  <si>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</si>
  <si>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</si>
  <si>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</si>
  <si>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</si>
  <si>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</si>
  <si>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</si>
  <si>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</si>
  <si>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</si>
  <si>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</si>
  <si>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</si>
  <si>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</si>
  <si>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</si>
  <si>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</si>
  <si>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</si>
  <si>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</si>
  <si>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</si>
  <si>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</si>
  <si>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</si>
  <si>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</si>
  <si>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</si>
  <si>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</si>
  <si>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</si>
  <si>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</si>
  <si>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</si>
  <si>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</si>
  <si>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</si>
  <si>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</si>
  <si>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</si>
  <si>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</si>
  <si>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</si>
  <si>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</si>
  <si>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</si>
  <si>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</si>
  <si>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</si>
  <si>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</si>
  <si>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</si>
  <si>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</si>
  <si>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</si>
  <si>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</si>
  <si>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</si>
  <si>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</si>
  <si>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</si>
  <si>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</si>
  <si>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</si>
  <si>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</si>
  <si>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</si>
  <si>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</si>
  <si>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</si>
  <si>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</si>
  <si>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</si>
  <si>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</si>
  <si>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</si>
  <si>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</si>
  <si>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</si>
  <si>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</si>
  <si>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</si>
  <si>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</si>
  <si>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</si>
  <si>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</si>
  <si>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</si>
  <si>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</si>
  <si>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</si>
  <si>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</si>
  <si>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</si>
  <si>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</si>
  <si>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</si>
  <si>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</si>
  <si>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</si>
  <si>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</si>
  <si>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</si>
  <si>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</si>
  <si>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</si>
  <si>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</si>
  <si>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</si>
  <si>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</si>
  <si>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</si>
  <si>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</si>
  <si>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</si>
  <si>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</si>
  <si>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</si>
  <si>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</si>
  <si>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</si>
  <si>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</si>
  <si>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</si>
  <si>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</si>
  <si>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</si>
  <si>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</si>
  <si>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</si>
  <si>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</si>
  <si>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</si>
  <si>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</si>
  <si>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</si>
  <si>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</si>
  <si>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</si>
  <si>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</si>
  <si>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</si>
  <si>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</si>
  <si>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</si>
  <si>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</si>
  <si>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</si>
  <si>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</si>
  <si>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</si>
  <si>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</si>
  <si>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</si>
  <si>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</si>
  <si>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</si>
  <si>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</si>
  <si>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</si>
  <si>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</si>
  <si>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</si>
  <si>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</si>
  <si>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</si>
  <si>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</si>
  <si>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</si>
  <si>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</si>
  <si>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</si>
  <si>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</si>
  <si>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</si>
  <si>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</si>
  <si>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</si>
  <si>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</si>
  <si>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</si>
  <si>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</si>
  <si>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</si>
  <si>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</si>
  <si>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</si>
  <si>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</si>
  <si>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</si>
  <si>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</si>
  <si>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</si>
  <si>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</si>
  <si>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</si>
  <si>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</si>
  <si>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</si>
  <si>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</si>
  <si>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</si>
  <si>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</si>
  <si>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</si>
  <si>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</si>
  <si>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</si>
  <si>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</si>
  <si>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</si>
  <si>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</si>
  <si>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</si>
  <si>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</si>
  <si>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</si>
  <si>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</si>
  <si>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</si>
  <si>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</si>
  <si>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</si>
  <si>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</si>
  <si>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</si>
  <si>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</si>
  <si>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</si>
  <si>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</si>
  <si>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</si>
  <si>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</si>
  <si>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</si>
  <si>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</si>
  <si>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</si>
  <si>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</si>
  <si>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</si>
  <si>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</si>
  <si>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</si>
  <si>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</si>
  <si>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</si>
  <si>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</si>
  <si>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</si>
  <si>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</si>
  <si>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</si>
  <si>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</si>
  <si>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</si>
  <si>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</si>
  <si>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</si>
  <si>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</si>
  <si>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</si>
  <si>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</si>
  <si>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</si>
  <si>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</si>
  <si>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</si>
  <si>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</si>
  <si>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</si>
  <si>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</si>
  <si>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</si>
  <si>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</si>
  <si>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</si>
  <si>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</si>
  <si>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</si>
  <si>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</si>
  <si>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</si>
  <si>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</si>
  <si>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</si>
  <si>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</si>
  <si>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</si>
  <si>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</si>
  <si>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</si>
  <si>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</si>
  <si>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</si>
  <si>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</si>
  <si>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</si>
  <si>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</si>
  <si>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</si>
  <si>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</si>
  <si>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</si>
  <si>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</si>
  <si>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</si>
  <si>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</si>
  <si>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</si>
  <si>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</si>
  <si>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</si>
  <si>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</si>
  <si>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</si>
  <si>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</si>
  <si>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</si>
  <si>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</si>
  <si>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</si>
  <si>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</si>
  <si>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</si>
  <si>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</si>
  <si>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</si>
  <si>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</si>
  <si>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</si>
  <si>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</si>
  <si>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</si>
  <si>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</si>
  <si>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</si>
  <si>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</si>
  <si>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</si>
  <si>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</si>
  <si>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</si>
  <si>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</si>
  <si>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</si>
  <si>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</si>
  <si>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</si>
  <si>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</si>
  <si>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</si>
  <si>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</si>
  <si>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</si>
  <si>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</si>
  <si>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</si>
  <si>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</si>
  <si>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</si>
  <si>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</si>
  <si>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</si>
  <si>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</si>
  <si>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</si>
  <si>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</si>
  <si>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</si>
  <si>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</si>
  <si>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</si>
  <si>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</si>
  <si>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</si>
  <si>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</si>
  <si>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</si>
  <si>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</si>
  <si>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</si>
  <si>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</si>
  <si>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</si>
  <si>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</si>
  <si>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</si>
  <si>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</si>
  <si>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</si>
  <si>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</si>
  <si>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</si>
  <si>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</si>
  <si>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</si>
  <si>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</si>
  <si>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</si>
  <si>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</si>
  <si>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</si>
  <si>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</si>
  <si>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</si>
  <si>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</si>
  <si>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</si>
  <si>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</si>
  <si>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</si>
  <si>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</si>
  <si>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</si>
  <si>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</si>
  <si>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</si>
  <si>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</si>
  <si>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</si>
  <si>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</si>
  <si>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</si>
  <si>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</si>
  <si>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</si>
  <si>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</si>
  <si>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</si>
  <si>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</si>
  <si>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</si>
  <si>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</si>
  <si>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</si>
  <si>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</si>
  <si>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</si>
  <si>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</si>
  <si>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</si>
  <si>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</si>
  <si>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</si>
  <si>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</si>
  <si>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</si>
  <si>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</si>
  <si>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</si>
  <si>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</si>
  <si>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</si>
  <si>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</si>
  <si>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</si>
  <si>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</si>
  <si>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</si>
  <si>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</si>
  <si>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</si>
  <si>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</si>
  <si>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</si>
  <si>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</si>
  <si>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</si>
  <si>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</si>
  <si>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</si>
  <si>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</si>
  <si>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</si>
  <si>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</si>
  <si>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</si>
  <si>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</si>
  <si>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</si>
  <si>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</si>
  <si>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</si>
  <si>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</si>
  <si>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</si>
  <si>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</si>
  <si>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</si>
  <si>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</si>
  <si>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</si>
  <si>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</si>
  <si>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</si>
  <si>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</si>
  <si>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</si>
  <si>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</si>
  <si>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</si>
  <si>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</si>
  <si>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</si>
  <si>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</si>
  <si>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</si>
  <si>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</si>
  <si>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</si>
  <si>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</si>
  <si>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</si>
  <si>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</si>
  <si>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</si>
  <si>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</si>
  <si>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</si>
  <si>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</si>
  <si>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</si>
  <si>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</si>
  <si>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</si>
  <si>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</si>
  <si>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</si>
  <si>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</si>
  <si>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</si>
  <si>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</si>
  <si>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</si>
  <si>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</si>
  <si>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</si>
  <si>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</si>
  <si>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</si>
  <si>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</si>
  <si>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</si>
  <si>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</si>
  <si>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</si>
  <si>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</si>
  <si>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</si>
  <si>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</si>
  <si>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</si>
  <si>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</si>
  <si>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</si>
  <si>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</si>
  <si>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</si>
  <si>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</si>
  <si>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</si>
  <si>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</si>
  <si>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</si>
  <si>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</si>
  <si>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</si>
  <si>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</si>
  <si>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</si>
  <si>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</si>
  <si>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</si>
  <si>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</si>
  <si>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</si>
  <si>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</si>
  <si>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</si>
  <si>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</si>
  <si>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</si>
  <si>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</si>
  <si>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</si>
  <si>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</si>
  <si>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</si>
  <si>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</si>
  <si>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</si>
  <si>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</si>
  <si>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</si>
  <si>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</si>
  <si>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</si>
  <si>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</si>
  <si>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</si>
  <si>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</si>
  <si>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</si>
  <si>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</si>
  <si>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</si>
  <si>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</si>
  <si>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</si>
  <si>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</si>
  <si>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</si>
  <si>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</si>
  <si>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</si>
  <si>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</si>
  <si>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</si>
  <si>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</si>
  <si>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</si>
  <si>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</si>
  <si>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</si>
  <si>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</si>
  <si>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</si>
  <si>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</si>
  <si>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</si>
  <si>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</si>
  <si>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</si>
  <si>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</si>
  <si>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</si>
  <si>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</si>
  <si>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</si>
  <si>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</si>
  <si>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</si>
  <si>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</si>
  <si>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</si>
  <si>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</si>
  <si>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</si>
  <si>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</si>
  <si>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</si>
  <si>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</si>
  <si>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</si>
  <si>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</si>
  <si>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</si>
  <si>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</si>
  <si>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</si>
  <si>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</si>
  <si>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</si>
  <si>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</si>
  <si>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</si>
  <si>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</si>
  <si>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</si>
  <si>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</si>
  <si>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</si>
  <si>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</si>
  <si>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</si>
  <si>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</si>
  <si>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</si>
  <si>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</si>
  <si>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</si>
  <si>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</si>
  <si>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</si>
  <si>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</si>
  <si>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</si>
  <si>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</si>
  <si>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</si>
  <si>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</si>
  <si>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</si>
  <si>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</si>
  <si>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</si>
  <si>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</si>
  <si>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</si>
  <si>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</si>
  <si>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</si>
  <si>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</si>
  <si>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</si>
  <si>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</si>
  <si>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</si>
  <si>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</si>
  <si>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</si>
  <si>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</si>
  <si>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</si>
  <si>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</si>
  <si>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</si>
  <si>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</si>
  <si>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</si>
  <si>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</si>
  <si>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</si>
  <si>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</si>
  <si>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</si>
  <si>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</si>
  <si>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</si>
  <si>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</si>
  <si>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</si>
  <si>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</si>
  <si>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</si>
  <si>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</si>
  <si>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</si>
  <si>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</si>
  <si>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</si>
  <si>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</si>
  <si>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</si>
  <si>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</si>
  <si>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</si>
  <si>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</si>
  <si>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</si>
  <si>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</si>
  <si>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</si>
  <si>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</si>
  <si>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</si>
  <si>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</si>
  <si>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</si>
  <si>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</si>
  <si>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</si>
  <si>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</si>
  <si>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</si>
  <si>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</si>
  <si>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</si>
  <si>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</si>
  <si>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</si>
  <si>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</si>
  <si>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</si>
  <si>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</si>
  <si>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</si>
  <si>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</si>
  <si>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</si>
  <si>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</si>
  <si>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</si>
  <si>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</si>
  <si>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</si>
  <si>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</si>
  <si>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</si>
  <si>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</si>
  <si>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</si>
  <si>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</si>
  <si>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</si>
  <si>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</si>
  <si>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</si>
  <si>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</si>
  <si>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</si>
  <si>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</si>
  <si>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</si>
  <si>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</si>
  <si>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</si>
  <si>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</si>
  <si>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</si>
  <si>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</si>
  <si>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</si>
  <si>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</si>
  <si>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</si>
  <si>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</si>
  <si>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</si>
  <si>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</si>
  <si>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</si>
  <si>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</si>
  <si>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</si>
  <si>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</si>
  <si>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</si>
  <si>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</si>
  <si>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</si>
  <si>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</si>
  <si>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</si>
  <si>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</si>
  <si>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</si>
  <si>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</si>
  <si>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</si>
  <si>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</si>
  <si>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</si>
  <si>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</si>
  <si>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</si>
  <si>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</si>
  <si>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</si>
  <si>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</si>
  <si>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</si>
  <si>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</si>
  <si>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</si>
  <si>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</si>
  <si>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</si>
  <si>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</si>
  <si>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</si>
  <si>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</si>
  <si>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</si>
  <si>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</si>
  <si>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</si>
  <si>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</si>
  <si>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</si>
  <si>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</si>
  <si>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</si>
  <si>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</si>
  <si>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</si>
  <si>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</si>
  <si>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</si>
  <si>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</si>
  <si>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</si>
  <si>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</si>
  <si>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</si>
  <si>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</si>
  <si>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</si>
  <si>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</si>
  <si>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</si>
  <si>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</si>
  <si>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</si>
  <si>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</si>
  <si>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</si>
  <si>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</si>
  <si>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</si>
  <si>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</si>
  <si>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</si>
  <si>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</si>
  <si>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</si>
  <si>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</si>
  <si>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</si>
  <si>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</si>
  <si>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</si>
  <si>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</si>
  <si>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</si>
  <si>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</si>
  <si>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</si>
  <si>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</si>
  <si>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</si>
  <si>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</si>
  <si>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</si>
  <si>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</si>
  <si>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</si>
  <si>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</si>
  <si>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</si>
  <si>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</si>
  <si>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</si>
  <si>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</si>
  <si>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</si>
  <si>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</si>
  <si>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</si>
  <si>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</si>
  <si>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</si>
  <si>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</si>
  <si>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</si>
  <si>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</si>
  <si>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</si>
  <si>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</si>
  <si>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</si>
  <si>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</si>
  <si>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</si>
  <si>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</si>
  <si>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</si>
  <si>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</si>
  <si>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</si>
  <si>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</si>
  <si>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</si>
  <si>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</si>
  <si>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</si>
  <si>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</si>
  <si>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</si>
  <si>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</si>
  <si>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</si>
  <si>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</si>
  <si>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</si>
  <si>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</si>
  <si>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</si>
  <si>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</si>
  <si>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</si>
  <si>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</si>
  <si>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</si>
  <si>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</si>
  <si>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</si>
  <si>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</si>
  <si>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</si>
  <si>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</si>
  <si>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</si>
  <si>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</si>
  <si>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</si>
  <si>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</si>
  <si>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</si>
  <si>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</si>
  <si>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</si>
  <si>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</si>
  <si>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</si>
  <si>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</si>
  <si>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</si>
  <si>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</si>
  <si>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</si>
  <si>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</si>
  <si>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</si>
  <si>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</si>
  <si>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</si>
  <si>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</si>
  <si>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</si>
  <si>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</si>
  <si>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</si>
  <si>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</si>
  <si>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</si>
  <si>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</si>
  <si>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</si>
  <si>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</si>
  <si>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</si>
  <si>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</si>
  <si>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</si>
  <si>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</si>
  <si>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</si>
  <si>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</si>
  <si>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</si>
  <si>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</si>
  <si>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</si>
  <si>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</si>
  <si>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</si>
  <si>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</si>
  <si>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</si>
  <si>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</si>
  <si>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</si>
  <si>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</si>
  <si>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</si>
  <si>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</si>
  <si>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</si>
  <si>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</si>
  <si>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</si>
  <si>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</si>
  <si>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</si>
  <si>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</si>
  <si>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</si>
  <si>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</si>
  <si>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</si>
  <si>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</si>
  <si>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</si>
  <si>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</si>
  <si>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</si>
  <si>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</si>
  <si>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</si>
  <si>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</si>
  <si>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</si>
  <si>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</si>
  <si>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</si>
  <si>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</si>
  <si>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</si>
  <si>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</si>
  <si>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</si>
  <si>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</si>
  <si>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</si>
  <si>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</si>
  <si>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</si>
  <si>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</si>
  <si>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</si>
  <si>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</si>
  <si>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</si>
  <si>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</si>
  <si>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</si>
  <si>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</si>
  <si>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</si>
  <si>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</si>
  <si>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</si>
  <si>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</si>
  <si>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</si>
  <si>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</si>
  <si>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</si>
  <si>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</si>
  <si>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</si>
  <si>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</si>
  <si>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</si>
  <si>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</si>
  <si>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</si>
  <si>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</si>
  <si>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</si>
  <si>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</si>
  <si>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</si>
  <si>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</si>
  <si>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</si>
  <si>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</si>
  <si>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</si>
  <si>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</si>
  <si>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</si>
  <si>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</si>
  <si>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</si>
  <si>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</si>
  <si>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</si>
  <si>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</si>
  <si>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</si>
  <si>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</si>
  <si>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</si>
  <si>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</si>
  <si>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</si>
  <si>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</si>
  <si>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</si>
  <si>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</si>
  <si>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</si>
  <si>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</si>
  <si>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</si>
  <si>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</si>
  <si>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</si>
  <si>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</si>
  <si>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</si>
  <si>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</si>
  <si>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</si>
  <si>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</si>
  <si>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</si>
  <si>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</si>
  <si>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</si>
  <si>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</si>
  <si>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</si>
  <si>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</si>
  <si>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</si>
  <si>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</si>
  <si>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</si>
  <si>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</si>
  <si>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</si>
  <si>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</si>
  <si>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</si>
  <si>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</si>
  <si>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</si>
  <si>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</si>
  <si>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</si>
  <si>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</si>
  <si>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</si>
  <si>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</si>
  <si>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</si>
  <si>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</si>
  <si>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</si>
  <si>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</si>
  <si>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</si>
  <si>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</si>
  <si>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</si>
  <si>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</si>
  <si>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</si>
  <si>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</si>
  <si>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</si>
  <si>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</si>
  <si>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</si>
  <si>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</si>
  <si>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</si>
  <si>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</si>
  <si>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</si>
  <si>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</si>
  <si>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</si>
  <si>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</si>
  <si>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</si>
  <si>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</si>
  <si>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</si>
  <si>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</si>
  <si>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</si>
  <si>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</si>
  <si>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</si>
  <si>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</si>
  <si>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</si>
  <si>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</si>
  <si>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</si>
  <si>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</si>
  <si>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</si>
  <si>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</si>
  <si>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</si>
  <si>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</si>
  <si>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</si>
  <si>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</si>
  <si>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</si>
  <si>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</si>
  <si>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</si>
  <si>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</si>
  <si>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</si>
  <si>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</si>
  <si>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</si>
  <si>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</si>
  <si>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</si>
  <si>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</si>
  <si>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</si>
  <si>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</si>
  <si>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</si>
  <si>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</si>
  <si>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</si>
  <si>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</si>
  <si>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</si>
  <si>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</si>
  <si>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</si>
  <si>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</si>
  <si>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</si>
  <si>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</si>
  <si>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</si>
  <si>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</si>
  <si>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</si>
  <si>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</si>
  <si>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</si>
  <si>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</si>
  <si>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</si>
  <si>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</si>
  <si>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</si>
  <si>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</si>
  <si>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</si>
  <si>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</si>
  <si>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</si>
  <si>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</si>
  <si>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</si>
  <si>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</si>
  <si>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</si>
  <si>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</si>
  <si>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</si>
  <si>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</si>
  <si>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</si>
  <si>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</si>
  <si>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</si>
  <si>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</si>
  <si>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</si>
  <si>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</si>
  <si>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</si>
  <si>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</si>
  <si>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</si>
  <si>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</si>
  <si>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</si>
  <si>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</si>
  <si>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</si>
  <si>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</si>
  <si>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</si>
  <si>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</si>
  <si>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</si>
  <si>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</si>
  <si>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</si>
  <si>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</si>
  <si>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</si>
  <si>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</si>
  <si>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</si>
  <si>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</si>
  <si>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</si>
  <si>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</si>
  <si>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</si>
  <si>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</si>
  <si>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</si>
  <si>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</si>
  <si>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</si>
  <si>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</si>
  <si>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</si>
  <si>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</si>
  <si>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</si>
  <si>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</si>
  <si>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</si>
  <si>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</si>
  <si>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</si>
  <si>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</si>
  <si>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</si>
  <si>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</si>
  <si>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</si>
  <si>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</si>
  <si>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</si>
  <si>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</si>
  <si>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</si>
  <si>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</si>
  <si>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</si>
  <si>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</si>
  <si>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</si>
  <si>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</si>
  <si>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</si>
  <si>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</si>
  <si>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</si>
  <si>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</si>
  <si>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</si>
  <si>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</si>
  <si>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</si>
  <si>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</si>
  <si>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</si>
  <si>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</si>
  <si>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</si>
  <si>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</si>
  <si>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</si>
  <si>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</si>
  <si>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</si>
  <si>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</si>
  <si>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</si>
  <si>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</si>
  <si>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</si>
  <si>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</si>
  <si>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</si>
  <si>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</si>
  <si>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</si>
  <si>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</si>
  <si>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</si>
  <si>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</si>
  <si>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</si>
  <si>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</si>
  <si>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</si>
  <si>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</si>
  <si>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</si>
  <si>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</si>
  <si>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</si>
  <si>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</si>
  <si>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</si>
  <si>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</si>
  <si>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</si>
  <si>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</si>
  <si>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</si>
  <si>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</si>
  <si>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</si>
  <si>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</si>
  <si>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</si>
  <si>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</si>
  <si>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</si>
  <si>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</si>
  <si>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</si>
  <si>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</si>
  <si>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</si>
  <si>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</si>
  <si>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</si>
  <si>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</si>
  <si>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</si>
  <si>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</si>
  <si>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</si>
  <si>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</si>
  <si>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</si>
  <si>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</si>
  <si>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</si>
  <si>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</si>
  <si>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</si>
  <si>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</si>
  <si>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</si>
  <si>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</si>
  <si>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</si>
  <si>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</si>
  <si>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</si>
  <si>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</si>
  <si>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</si>
  <si>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</si>
  <si>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</si>
  <si>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</si>
  <si>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</si>
  <si>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</si>
  <si>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</si>
  <si>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</si>
  <si>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</si>
  <si>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</si>
  <si>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</si>
  <si>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</si>
  <si>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</si>
  <si>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</si>
  <si>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</si>
  <si>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</si>
  <si>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</si>
  <si>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</si>
  <si>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</si>
  <si>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</si>
  <si>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</si>
  <si>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</si>
  <si>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</si>
  <si>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</si>
  <si>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</si>
  <si>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</si>
  <si>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</si>
  <si>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</si>
  <si>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</si>
  <si>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</si>
  <si>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</si>
  <si>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</si>
  <si>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</si>
  <si>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</si>
  <si>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</si>
  <si>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</si>
  <si>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</si>
  <si>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</si>
  <si>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</si>
  <si>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</si>
  <si>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</si>
  <si>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</si>
  <si>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</si>
  <si>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</si>
  <si>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</si>
  <si>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</si>
  <si>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</si>
  <si>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</si>
  <si>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</si>
  <si>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</si>
  <si>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</si>
  <si>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</si>
  <si>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</si>
  <si>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</si>
  <si>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</si>
  <si>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</si>
  <si>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</si>
  <si>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</si>
  <si>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</si>
  <si>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</si>
  <si>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</si>
  <si>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</si>
  <si>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</si>
  <si>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</si>
  <si>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</si>
  <si>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</si>
  <si>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</si>
  <si>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</si>
  <si>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</si>
  <si>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</si>
  <si>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</si>
  <si>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</si>
  <si>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</si>
  <si>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</si>
  <si>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</si>
  <si>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</si>
  <si>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</si>
  <si>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</si>
  <si>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</si>
  <si>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</si>
  <si>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</si>
  <si>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</si>
  <si>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</si>
  <si>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</si>
  <si>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</si>
  <si>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</si>
  <si>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</si>
  <si>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</si>
  <si>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</si>
  <si>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</si>
  <si>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</si>
  <si>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</si>
  <si>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</si>
  <si>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</si>
  <si>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</si>
  <si>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</si>
  <si>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</si>
  <si>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</si>
  <si>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</si>
  <si>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</si>
  <si>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</si>
  <si>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</si>
  <si>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</si>
  <si>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</si>
  <si>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</si>
  <si>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</si>
  <si>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</si>
  <si>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</si>
  <si>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</si>
  <si>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</si>
  <si>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</si>
  <si>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</si>
  <si>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</si>
  <si>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</si>
  <si>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</si>
  <si>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</si>
  <si>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</si>
  <si>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</si>
  <si>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</si>
  <si>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</si>
  <si>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</si>
  <si>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</si>
  <si>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</si>
  <si>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</si>
  <si>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</si>
  <si>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</si>
  <si>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</si>
  <si>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</si>
  <si>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</si>
  <si>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</si>
  <si>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</si>
  <si>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</si>
  <si>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</si>
  <si>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</si>
  <si>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</si>
  <si>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</si>
  <si>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</si>
  <si>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</si>
  <si>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</si>
  <si>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</si>
  <si>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</si>
  <si>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</si>
  <si>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</si>
  <si>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</si>
  <si>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</si>
  <si>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</si>
  <si>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</si>
  <si>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</si>
  <si>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</si>
  <si>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</si>
  <si>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</si>
  <si>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</si>
  <si>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</si>
  <si>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</si>
  <si>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</si>
  <si>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</si>
  <si>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</si>
  <si>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</si>
  <si>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</si>
  <si>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</si>
  <si>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</si>
  <si>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</si>
  <si>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</si>
  <si>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</si>
  <si>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</si>
  <si>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</si>
  <si>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</si>
  <si>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</si>
  <si>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</si>
  <si>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</si>
  <si>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</si>
  <si>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</si>
  <si>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</si>
  <si>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</si>
  <si>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</si>
  <si>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</si>
  <si>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</si>
  <si>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</si>
  <si>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</si>
  <si>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</si>
  <si>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</si>
  <si>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</si>
  <si>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</si>
  <si>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</si>
  <si>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</si>
  <si>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</si>
  <si>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</si>
  <si>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</si>
  <si>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</si>
  <si>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</si>
  <si>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</si>
  <si>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</si>
  <si>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</si>
  <si>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</si>
  <si>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</si>
  <si>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</si>
  <si>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</si>
  <si>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</si>
  <si>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</si>
  <si>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</si>
  <si>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</si>
  <si>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</si>
  <si>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</si>
  <si>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</si>
  <si>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</si>
  <si>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</si>
  <si>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</si>
  <si>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</si>
  <si>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</si>
  <si>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</si>
  <si>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</si>
  <si>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</si>
  <si>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</si>
  <si>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</si>
  <si>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</si>
  <si>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</si>
  <si>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</si>
  <si>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</si>
  <si>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</si>
  <si>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</si>
  <si>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</si>
  <si>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</si>
  <si>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</si>
  <si>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</si>
  <si>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</si>
  <si>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</si>
  <si>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</si>
  <si>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</si>
  <si>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</si>
  <si>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</si>
  <si>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</si>
  <si>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</si>
  <si>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</si>
  <si>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</si>
  <si>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</si>
  <si>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</si>
  <si>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</si>
  <si>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</si>
  <si>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</si>
  <si>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</si>
  <si>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</si>
  <si>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</si>
  <si>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</si>
  <si>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</si>
  <si>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</si>
  <si>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</si>
  <si>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</si>
  <si>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</si>
  <si>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</si>
  <si>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</si>
  <si>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</si>
  <si>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</si>
  <si>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</si>
  <si>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</si>
  <si>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</si>
  <si>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</si>
  <si>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</si>
  <si>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</si>
  <si>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</si>
  <si>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</si>
  <si>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</si>
  <si>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</si>
  <si>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</si>
  <si>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</si>
  <si>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</si>
  <si>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</si>
  <si>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</si>
  <si>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</si>
  <si>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</si>
  <si>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</si>
  <si>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</si>
  <si>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</si>
  <si>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</si>
  <si>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</si>
  <si>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</si>
  <si>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</si>
  <si>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</si>
  <si>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</si>
  <si>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</si>
  <si>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</si>
  <si>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</si>
  <si>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</si>
  <si>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</si>
  <si>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</si>
  <si>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</si>
  <si>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</si>
  <si>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</si>
  <si>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</si>
  <si>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</si>
  <si>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</si>
  <si>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</si>
  <si>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</si>
  <si>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</si>
  <si>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</si>
  <si>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</si>
  <si>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</si>
  <si>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</si>
  <si>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</si>
  <si>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</si>
  <si>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</si>
  <si>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</si>
  <si>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</si>
  <si>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</si>
  <si>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</si>
  <si>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</si>
  <si>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</si>
  <si>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</si>
  <si>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</si>
  <si>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</si>
  <si>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</si>
  <si>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</si>
  <si>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</si>
  <si>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</si>
  <si>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</si>
  <si>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</si>
  <si>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</si>
  <si>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</si>
  <si>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</si>
  <si>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</si>
  <si>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</si>
  <si>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</si>
  <si>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</si>
  <si>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</si>
  <si>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</si>
  <si>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</si>
  <si>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</si>
  <si>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</si>
  <si>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</si>
  <si>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</si>
  <si>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</si>
  <si>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</si>
  <si>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</si>
  <si>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</si>
  <si>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</si>
  <si>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</si>
  <si>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</si>
  <si>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</si>
  <si>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</si>
  <si>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</si>
  <si>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</si>
  <si>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</si>
  <si>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</si>
  <si>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</si>
  <si>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</si>
  <si>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</si>
  <si>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</si>
  <si>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</si>
  <si>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</si>
  <si>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</si>
  <si>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</si>
  <si>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</si>
  <si>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</si>
  <si>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</si>
  <si>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</si>
  <si>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</si>
  <si>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</si>
  <si>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</si>
  <si>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</si>
  <si>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</si>
  <si>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</si>
  <si>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</si>
  <si>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</si>
  <si>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</si>
  <si>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</si>
  <si>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</si>
  <si>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</si>
  <si>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</si>
  <si>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</si>
  <si>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</si>
  <si>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</si>
  <si>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</si>
  <si>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</si>
  <si>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</si>
  <si>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</si>
  <si>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</si>
  <si>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</si>
  <si>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</si>
  <si>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</si>
  <si>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</si>
  <si>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</si>
  <si>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</si>
  <si>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</si>
  <si>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</si>
  <si>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</si>
  <si>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</si>
  <si>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</si>
  <si>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</si>
  <si>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</si>
  <si>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</si>
  <si>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</si>
  <si>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</si>
  <si>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</si>
  <si>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</si>
  <si>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</si>
  <si>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</si>
  <si>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</si>
  <si>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</si>
  <si>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</si>
  <si>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</si>
  <si>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</si>
  <si>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</si>
  <si>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</si>
  <si>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</si>
  <si>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</si>
  <si>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</si>
  <si>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</si>
  <si>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</si>
  <si>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</si>
  <si>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</si>
  <si>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</si>
  <si>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</si>
  <si>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</si>
  <si>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</si>
  <si>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</si>
  <si>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</si>
  <si>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</si>
  <si>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</si>
  <si>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</si>
  <si>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</si>
  <si>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</si>
  <si>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</si>
  <si>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</si>
  <si>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</si>
  <si>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</si>
  <si>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</si>
  <si>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</si>
  <si>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</si>
  <si>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</si>
  <si>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</si>
  <si>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</si>
  <si>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</si>
  <si>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</si>
  <si>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</si>
  <si>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</si>
  <si>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</si>
  <si>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</si>
  <si>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</si>
  <si>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</si>
  <si>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</si>
  <si>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</si>
  <si>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</si>
  <si>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</si>
  <si>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</si>
  <si>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</si>
  <si>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</si>
  <si>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</si>
  <si>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</si>
  <si>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</si>
  <si>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</si>
  <si>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</si>
  <si>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</si>
  <si>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</si>
  <si>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</si>
  <si>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</si>
  <si>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</si>
  <si>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</si>
  <si>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</si>
  <si>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</si>
  <si>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</si>
  <si>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</si>
  <si>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</si>
  <si>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</si>
  <si>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</si>
  <si>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</si>
  <si>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</si>
  <si>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</si>
  <si>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</si>
  <si>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</si>
  <si>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</si>
  <si>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</si>
  <si>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</si>
  <si>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</si>
  <si>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</si>
  <si>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</si>
  <si>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</si>
  <si>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</si>
  <si>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</si>
  <si>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</si>
  <si>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</si>
  <si>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</si>
  <si>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</si>
  <si>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</si>
  <si>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</si>
  <si>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</si>
  <si>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</si>
  <si>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</si>
  <si>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</si>
  <si>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</si>
  <si>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</si>
  <si>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</si>
  <si>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</si>
  <si>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</si>
  <si>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</si>
  <si>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</si>
  <si>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</si>
  <si>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</si>
  <si>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</si>
  <si>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</si>
  <si>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</si>
  <si>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</si>
  <si>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</si>
  <si>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</si>
  <si>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</si>
  <si>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</si>
  <si>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</si>
  <si>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</si>
  <si>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</si>
  <si>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</si>
  <si>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</si>
  <si>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</si>
  <si>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</si>
  <si>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</si>
  <si>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</si>
  <si>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</si>
  <si>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</si>
  <si>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</si>
  <si>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</si>
  <si>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</si>
  <si>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</si>
  <si>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</si>
  <si>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</si>
  <si>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</si>
  <si>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</si>
  <si>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</si>
  <si>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</si>
  <si>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</si>
  <si>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</si>
  <si>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</si>
  <si>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</si>
  <si>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</si>
  <si>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</si>
  <si>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</si>
  <si>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</si>
  <si>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</si>
  <si>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</si>
  <si>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</si>
  <si>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</si>
  <si>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</si>
  <si>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</si>
  <si>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</si>
  <si>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</si>
  <si>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</si>
  <si>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</si>
  <si>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</si>
  <si>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</si>
  <si>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</si>
  <si>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</si>
  <si>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</si>
  <si>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</si>
  <si>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</si>
  <si>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</si>
  <si>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</si>
  <si>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</si>
  <si>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</si>
  <si>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</si>
  <si>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</si>
  <si>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</si>
  <si>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</si>
  <si>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</si>
  <si>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</si>
  <si>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</si>
  <si>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</si>
  <si>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</si>
  <si>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</si>
  <si>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</si>
  <si>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</si>
  <si>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</si>
  <si>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</si>
  <si>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</si>
  <si>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</si>
  <si>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</si>
  <si>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</si>
  <si>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</si>
  <si>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</si>
  <si>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</si>
  <si>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</si>
  <si>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</si>
  <si>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</si>
  <si>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</si>
  <si>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</si>
  <si>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</si>
  <si>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</si>
  <si>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</si>
  <si>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</si>
  <si>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</si>
  <si>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</si>
  <si>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</si>
  <si>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</si>
  <si>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</si>
  <si>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</si>
  <si>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</si>
  <si>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</si>
  <si>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</si>
  <si>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</si>
  <si>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</si>
  <si>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</si>
  <si>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</si>
  <si>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</si>
  <si>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</si>
  <si>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</si>
  <si>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</si>
  <si>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</si>
  <si>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</si>
  <si>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</si>
  <si>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</si>
  <si>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</si>
  <si>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</si>
  <si>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</si>
  <si>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</si>
  <si>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</si>
  <si>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</si>
  <si>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</si>
  <si>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</si>
  <si>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</si>
  <si>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</si>
  <si>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</si>
  <si>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</si>
  <si>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</si>
  <si>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</si>
  <si>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</si>
  <si>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</si>
  <si>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</si>
  <si>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</si>
  <si>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</si>
  <si>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</si>
  <si>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</si>
  <si>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</si>
  <si>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</si>
  <si>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</si>
  <si>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</si>
  <si>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</si>
  <si>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</si>
  <si>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</si>
  <si>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</si>
  <si>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</si>
  <si>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</si>
  <si>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</si>
  <si>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</si>
  <si>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</si>
  <si>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</si>
  <si>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</si>
  <si>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</si>
  <si>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</si>
  <si>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</si>
  <si>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</si>
  <si>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</si>
  <si>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</si>
  <si>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</si>
  <si>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</si>
  <si>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</si>
  <si>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</si>
  <si>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</si>
  <si>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</si>
  <si>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</si>
  <si>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</si>
  <si>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</si>
  <si>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</si>
  <si>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</si>
  <si>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</si>
  <si>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</si>
  <si>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</si>
  <si>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</si>
  <si>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</si>
  <si>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</si>
  <si>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</si>
  <si>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</si>
  <si>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</si>
  <si>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</si>
  <si>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</si>
  <si>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</si>
  <si>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</si>
  <si>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</si>
  <si>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</si>
  <si>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</si>
  <si>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</si>
  <si>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</si>
  <si>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</si>
  <si>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</si>
  <si>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</si>
  <si>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</si>
  <si>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</si>
  <si>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</si>
  <si>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</si>
  <si>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</si>
  <si>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</si>
  <si>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</si>
  <si>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</si>
  <si>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</si>
  <si>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</si>
  <si>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</si>
  <si>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</si>
  <si>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</si>
  <si>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</si>
  <si>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</si>
  <si>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</si>
  <si>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</si>
  <si>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</si>
  <si>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</si>
  <si>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</si>
  <si>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</si>
  <si>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</si>
  <si>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</si>
  <si>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</si>
  <si>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</si>
  <si>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</si>
  <si>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</si>
  <si>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</si>
  <si>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</si>
  <si>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</si>
  <si>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</si>
  <si>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</si>
  <si>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</si>
  <si>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</si>
  <si>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</si>
  <si>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</si>
  <si>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</si>
  <si>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</si>
  <si>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</si>
  <si>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</si>
  <si>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</si>
  <si>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</si>
  <si>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</si>
  <si>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</si>
  <si>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</si>
  <si>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</si>
  <si>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</si>
  <si>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</si>
  <si>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</si>
  <si>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</si>
  <si>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</si>
  <si>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</si>
  <si>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</si>
  <si>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</si>
  <si>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</si>
  <si>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</si>
  <si>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</si>
  <si>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</si>
  <si>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</si>
  <si>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</si>
  <si>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</si>
  <si>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</si>
  <si>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</si>
  <si>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</si>
  <si>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</si>
  <si>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</si>
  <si>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</si>
  <si>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</si>
  <si>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</si>
  <si>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</si>
  <si>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</si>
  <si>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</si>
  <si>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</si>
  <si>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</si>
  <si>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</si>
  <si>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</si>
  <si>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</si>
  <si>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</si>
  <si>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</si>
  <si>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</si>
  <si>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</si>
  <si>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</si>
  <si>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</si>
  <si>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</si>
  <si>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</si>
  <si>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</si>
  <si>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</si>
  <si>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</si>
  <si>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</si>
  <si>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</si>
  <si>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</si>
  <si>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</si>
  <si>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</si>
  <si>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</si>
  <si>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</si>
  <si>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</si>
  <si>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</si>
  <si>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</si>
  <si>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</si>
  <si>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</si>
  <si>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</si>
  <si>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</si>
  <si>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</si>
  <si>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</si>
  <si>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</si>
  <si>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</si>
  <si>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</si>
  <si>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</si>
  <si>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</si>
  <si>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</si>
  <si>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</si>
  <si>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</si>
  <si>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</si>
  <si>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</si>
  <si>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</si>
  <si>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</si>
  <si>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</si>
  <si>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</si>
  <si>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</si>
  <si>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</si>
  <si>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</si>
  <si>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</si>
  <si>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</si>
  <si>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</si>
  <si>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</si>
  <si>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</si>
  <si>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</si>
  <si>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</si>
  <si>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</si>
  <si>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</si>
  <si>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</si>
  <si>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</si>
  <si>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</si>
  <si>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</si>
  <si>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</si>
  <si>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</si>
  <si>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</si>
  <si>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</si>
  <si>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</si>
  <si>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</si>
  <si>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</si>
  <si>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</si>
  <si>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</si>
  <si>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</si>
  <si>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</si>
  <si>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</si>
  <si>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</si>
  <si>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</si>
  <si>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</si>
  <si>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</si>
  <si>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</si>
  <si>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</si>
  <si>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</si>
  <si>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</si>
  <si>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</si>
  <si>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</si>
  <si>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</si>
  <si>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</si>
  <si>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</si>
  <si>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</si>
  <si>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</si>
  <si>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</si>
  <si>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</si>
  <si>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</si>
  <si>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</si>
  <si>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</si>
  <si>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</si>
  <si>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</si>
  <si>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</si>
  <si>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</si>
  <si>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</si>
  <si>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</si>
  <si>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</si>
  <si>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</si>
  <si>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</si>
  <si>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</si>
  <si>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</si>
  <si>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</si>
  <si>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</si>
  <si>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</si>
  <si>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</si>
  <si>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</si>
  <si>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</si>
  <si>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</si>
  <si>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</si>
  <si>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</si>
  <si>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</si>
  <si>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</si>
  <si>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</si>
  <si>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</si>
  <si>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</si>
  <si>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</si>
  <si>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</si>
  <si>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</si>
  <si>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</si>
  <si>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</si>
  <si>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</si>
  <si>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</si>
  <si>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</si>
  <si>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</si>
  <si>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</si>
  <si>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</si>
  <si>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</si>
  <si>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</si>
  <si>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</si>
  <si>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</si>
  <si>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</si>
  <si>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</si>
  <si>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</si>
  <si>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</si>
  <si>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</si>
  <si>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</si>
  <si>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</si>
  <si>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</si>
  <si>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</si>
  <si>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</si>
  <si>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</si>
  <si>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</si>
  <si>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</si>
  <si>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</si>
  <si>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</si>
  <si>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</si>
  <si>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</si>
  <si>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</si>
  <si>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</si>
  <si>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</si>
  <si>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</si>
  <si>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</si>
  <si>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</si>
  <si>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</si>
  <si>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</si>
  <si>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</si>
  <si>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</si>
  <si>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</si>
  <si>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</si>
  <si>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</si>
  <si>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</si>
  <si>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</si>
  <si>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</si>
  <si>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</si>
  <si>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</si>
  <si>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</si>
  <si>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</si>
  <si>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</si>
  <si>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</si>
  <si>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</si>
  <si>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</si>
  <si>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</si>
  <si>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</si>
  <si>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</si>
  <si>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</si>
  <si>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</si>
  <si>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</si>
  <si>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</si>
  <si>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</si>
  <si>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</si>
  <si>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</si>
  <si>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</si>
  <si>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</si>
  <si>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</si>
  <si>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</si>
  <si>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</si>
  <si>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</si>
  <si>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</si>
  <si>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</si>
  <si>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</si>
  <si>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</si>
  <si>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</si>
  <si>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</si>
  <si>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</si>
  <si>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</si>
  <si>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</si>
  <si>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</si>
  <si>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</si>
  <si>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</si>
  <si>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</si>
  <si>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</si>
  <si>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</si>
  <si>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</si>
  <si>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</si>
  <si>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</si>
  <si>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</si>
  <si>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</si>
  <si>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</si>
  <si>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</si>
  <si>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</si>
  <si>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</si>
  <si>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</si>
  <si>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</si>
  <si>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</si>
  <si>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</si>
  <si>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</si>
  <si>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</si>
  <si>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</si>
  <si>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</si>
  <si>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</si>
  <si>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</si>
  <si>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</si>
  <si>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</si>
  <si>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</si>
  <si>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</si>
  <si>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</si>
  <si>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</si>
  <si>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</si>
  <si>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</si>
  <si>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</si>
  <si>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</si>
  <si>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</si>
  <si>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</si>
  <si>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</si>
  <si>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</si>
  <si>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</si>
  <si>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</si>
  <si>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</si>
  <si>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</si>
  <si>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</si>
  <si>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</si>
  <si>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</si>
  <si>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</si>
  <si>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</si>
  <si>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</si>
  <si>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</si>
  <si>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</si>
  <si>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</si>
  <si>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</si>
  <si>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</si>
  <si>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</si>
  <si>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</si>
  <si>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</si>
  <si>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</si>
  <si>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</si>
  <si>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</si>
  <si>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</si>
  <si>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</si>
  <si>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</si>
  <si>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</si>
  <si>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</si>
  <si>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</si>
  <si>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</si>
  <si>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</si>
  <si>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</si>
  <si>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</si>
  <si>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</si>
  <si>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</si>
  <si>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</si>
  <si>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</si>
  <si>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</si>
  <si>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</si>
  <si>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</si>
  <si>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</si>
  <si>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</si>
  <si>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</si>
  <si>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</si>
  <si>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</si>
  <si>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</si>
  <si>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</si>
  <si>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</si>
  <si>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</si>
  <si>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</si>
  <si>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</si>
  <si>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</si>
  <si>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</si>
  <si>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</si>
  <si>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</si>
  <si>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</si>
  <si>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</si>
  <si>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</si>
  <si>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</si>
  <si>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</si>
  <si>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</si>
  <si>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</si>
  <si>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</si>
  <si>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</si>
  <si>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</si>
  <si>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</si>
  <si>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</si>
  <si>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</si>
  <si>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</si>
  <si>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</si>
  <si>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</si>
  <si>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</si>
  <si>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</si>
  <si>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</si>
  <si>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</si>
  <si>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</si>
  <si>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</si>
  <si>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</si>
  <si>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</si>
  <si>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</si>
  <si>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</si>
  <si>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</si>
  <si>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</si>
  <si>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</si>
  <si>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</si>
  <si>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</si>
  <si>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</si>
  <si>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</si>
  <si>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</si>
  <si>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</si>
  <si>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</si>
  <si>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</si>
  <si>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</si>
  <si>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</si>
  <si>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</si>
  <si>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</si>
  <si>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</si>
  <si>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</si>
  <si>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</si>
  <si>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</si>
  <si>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</si>
  <si>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</si>
  <si>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</si>
  <si>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</si>
  <si>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</si>
  <si>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</si>
  <si>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</si>
  <si>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</si>
  <si>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</si>
  <si>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</si>
  <si>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</si>
  <si>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</si>
  <si>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</si>
  <si>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</si>
  <si>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</si>
  <si>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</si>
  <si>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</si>
  <si>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</si>
  <si>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</si>
  <si>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</si>
  <si>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</si>
  <si>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</si>
  <si>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</si>
  <si>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</si>
  <si>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</si>
  <si>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</si>
  <si>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</si>
  <si>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</si>
  <si>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</si>
  <si>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</si>
  <si>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</si>
  <si>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</si>
  <si>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</si>
  <si>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</si>
  <si>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</si>
  <si>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</si>
  <si>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</si>
  <si>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</si>
  <si>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</si>
  <si>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</si>
  <si>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</si>
  <si>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</si>
  <si>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</si>
  <si>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</si>
  <si>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</si>
  <si>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</si>
  <si>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</si>
  <si>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</si>
  <si>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</si>
  <si>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</si>
  <si>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</si>
  <si>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</si>
  <si>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</si>
  <si>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</si>
  <si>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</si>
  <si>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</si>
  <si>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</si>
  <si>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</si>
  <si>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</si>
  <si>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</si>
  <si>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</si>
  <si>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</si>
  <si>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</si>
  <si>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</si>
  <si>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</si>
  <si>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</si>
  <si>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</si>
  <si>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</si>
  <si>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</si>
  <si>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</si>
  <si>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</si>
  <si>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</si>
  <si>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</si>
  <si>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</si>
  <si>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</si>
  <si>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</si>
  <si>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</si>
  <si>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</si>
  <si>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</si>
  <si>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</si>
  <si>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</si>
  <si>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</si>
  <si>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</si>
  <si>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</si>
  <si>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</si>
  <si>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</si>
  <si>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</si>
  <si>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</si>
  <si>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</si>
  <si>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</si>
  <si>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</si>
  <si>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</si>
  <si>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</si>
  <si>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</si>
  <si>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</si>
  <si>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</si>
  <si>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</si>
  <si>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</si>
  <si>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</si>
  <si>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</si>
  <si>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</si>
  <si>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</si>
  <si>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</si>
  <si>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</si>
  <si>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</si>
  <si>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</si>
  <si>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</si>
  <si>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</si>
  <si>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</si>
  <si>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</si>
  <si>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</si>
  <si>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</si>
  <si>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</si>
  <si>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</si>
  <si>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</si>
  <si>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</si>
  <si>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</si>
  <si>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</si>
  <si>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</si>
  <si>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</si>
  <si>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</si>
  <si>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</si>
  <si>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</si>
  <si>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</si>
  <si>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</si>
  <si>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</si>
  <si>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</si>
  <si>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</si>
  <si>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</si>
  <si>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</si>
  <si>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</si>
  <si>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</si>
  <si>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</si>
  <si>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</si>
  <si>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</si>
  <si>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</si>
  <si>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</si>
  <si>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</si>
  <si>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</si>
  <si>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</si>
  <si>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</si>
  <si>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</si>
  <si>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</si>
  <si>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</si>
  <si>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</si>
  <si>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</si>
  <si>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</si>
  <si>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</si>
  <si>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</si>
  <si>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</si>
  <si>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</si>
  <si>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</si>
  <si>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</si>
  <si>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</si>
  <si>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</si>
  <si>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</si>
  <si>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</si>
  <si>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</si>
  <si>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</si>
  <si>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</si>
  <si>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</si>
  <si>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</si>
  <si>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</si>
  <si>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</si>
  <si>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</si>
  <si>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</si>
  <si>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</si>
  <si>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</si>
  <si>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</si>
  <si>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</si>
  <si>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</si>
  <si>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</si>
  <si>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</si>
  <si>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</si>
  <si>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</si>
  <si>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</si>
  <si>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</si>
  <si>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</si>
  <si>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</si>
  <si>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</si>
  <si>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</si>
  <si>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</si>
  <si>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</si>
  <si>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</si>
  <si>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</si>
  <si>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</si>
  <si>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</si>
  <si>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</si>
  <si>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</si>
  <si>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</si>
  <si>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</si>
  <si>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</si>
  <si>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</si>
  <si>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</si>
  <si>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</si>
  <si>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</si>
  <si>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</si>
  <si>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</si>
  <si>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</si>
  <si>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</si>
  <si>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</si>
  <si>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</si>
  <si>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</si>
  <si>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</si>
  <si>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</si>
  <si>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</si>
  <si>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</si>
  <si>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</si>
  <si>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</si>
  <si>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</si>
  <si>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</si>
  <si>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</si>
  <si>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</si>
  <si>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</si>
  <si>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</si>
  <si>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</si>
  <si>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</si>
  <si>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</si>
  <si>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</si>
  <si>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</si>
  <si>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</si>
  <si>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</si>
  <si>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</si>
  <si>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</si>
  <si>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</si>
  <si>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</si>
  <si>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</si>
  <si>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</si>
  <si>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</si>
  <si>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</si>
  <si>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</si>
  <si>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</si>
  <si>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</si>
  <si>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</si>
  <si>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</si>
  <si>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</si>
  <si>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</si>
  <si>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</si>
  <si>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</si>
  <si>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</si>
  <si>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</si>
  <si>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</si>
  <si>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</si>
  <si>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</si>
  <si>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</si>
  <si>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</si>
  <si>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</si>
  <si>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</si>
  <si>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</si>
  <si>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</si>
  <si>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</si>
  <si>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</si>
  <si>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</si>
  <si>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</si>
  <si>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</si>
  <si>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</si>
  <si>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</si>
  <si>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</si>
  <si>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</si>
  <si>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</si>
  <si>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</si>
  <si>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</si>
  <si>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</si>
  <si>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</si>
  <si>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</si>
  <si>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</si>
  <si>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</si>
  <si>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</si>
  <si>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</si>
  <si>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</si>
  <si>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</si>
  <si>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</si>
  <si>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</si>
  <si>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</si>
  <si>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</si>
  <si>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</si>
  <si>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</si>
  <si>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</si>
  <si>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</si>
  <si>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</si>
  <si>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</si>
  <si>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</si>
  <si>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</si>
  <si>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</si>
  <si>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</si>
  <si>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</si>
  <si>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</si>
  <si>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</si>
  <si>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</si>
  <si>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</si>
  <si>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</si>
  <si>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</si>
  <si>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</si>
  <si>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</si>
  <si>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</si>
  <si>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</si>
  <si>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</si>
  <si>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</si>
  <si>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</si>
  <si>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</si>
  <si>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</si>
  <si>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</si>
  <si>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</si>
  <si>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</si>
  <si>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</si>
  <si>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</si>
  <si>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</si>
  <si>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</si>
  <si>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</si>
  <si>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</si>
  <si>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</si>
  <si>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</si>
  <si>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</si>
  <si>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</si>
  <si>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</si>
  <si>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</si>
  <si>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</si>
  <si>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</si>
  <si>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</si>
  <si>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</si>
  <si>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</si>
  <si>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</si>
  <si>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</si>
  <si>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</si>
  <si>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</si>
  <si>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</si>
  <si>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</si>
  <si>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</si>
  <si>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</si>
  <si>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</si>
  <si>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</si>
  <si>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</si>
  <si>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</si>
  <si>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</si>
  <si>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</si>
  <si>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</si>
  <si>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</si>
  <si>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</si>
  <si>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</si>
  <si>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</si>
  <si>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</si>
  <si>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</si>
  <si>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</si>
  <si>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</si>
  <si>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</si>
  <si>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</si>
  <si>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</si>
  <si>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</si>
  <si>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</si>
  <si>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</si>
  <si>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</si>
  <si>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</si>
  <si>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</si>
  <si>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</si>
  <si>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</si>
  <si>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</si>
  <si>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</si>
  <si>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</si>
  <si>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</si>
  <si>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</si>
  <si>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</si>
  <si>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</si>
  <si>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</si>
  <si>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</si>
  <si>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</si>
  <si>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</si>
  <si>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</si>
  <si>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</si>
  <si>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</si>
  <si>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</si>
  <si>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</si>
  <si>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</si>
  <si>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</si>
  <si>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</si>
  <si>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</si>
  <si>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</si>
  <si>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</si>
  <si>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</si>
  <si>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</si>
  <si>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</si>
  <si>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</si>
  <si>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</si>
  <si>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</si>
  <si>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</si>
  <si>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</si>
  <si>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</si>
  <si>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</si>
  <si>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</si>
  <si>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</si>
  <si>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</si>
  <si>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</si>
  <si>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</si>
  <si>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</si>
  <si>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</si>
  <si>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</si>
  <si>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</si>
  <si>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</si>
  <si>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</si>
  <si>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</si>
  <si>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</si>
  <si>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</si>
  <si>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</si>
  <si>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</si>
  <si>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</si>
  <si>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</si>
  <si>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</si>
  <si>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</si>
  <si>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</si>
  <si>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</si>
  <si>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</si>
  <si>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</si>
  <si>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</si>
  <si>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</si>
  <si>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</si>
  <si>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</si>
  <si>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</si>
  <si>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</si>
  <si>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</si>
  <si>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</si>
  <si>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</si>
  <si>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</si>
  <si>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</si>
  <si>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</si>
  <si>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</si>
  <si>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</si>
  <si>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</si>
  <si>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</si>
  <si>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</si>
  <si>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</si>
  <si>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</si>
  <si>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</si>
  <si>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</si>
  <si>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</si>
  <si>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</si>
  <si>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</si>
  <si>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</si>
  <si>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</si>
  <si>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</si>
  <si>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</si>
  <si>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</si>
  <si>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</si>
  <si>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</si>
  <si>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</si>
  <si>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</si>
  <si>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</si>
  <si>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</si>
  <si>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</si>
  <si>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</si>
  <si>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</si>
  <si>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</si>
  <si>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</si>
  <si>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</si>
  <si>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</si>
  <si>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</si>
  <si>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</si>
  <si>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</si>
  <si>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</si>
  <si>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</si>
  <si>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</si>
  <si>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</si>
  <si>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</si>
  <si>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</si>
  <si>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</si>
  <si>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</si>
  <si>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</si>
  <si>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</si>
  <si>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</si>
  <si>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</si>
  <si>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</si>
  <si>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</si>
  <si>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</si>
  <si>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</si>
  <si>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</si>
  <si>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</si>
  <si>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</si>
  <si>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</si>
  <si>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</si>
  <si>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</si>
  <si>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</si>
  <si>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</si>
  <si>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</si>
  <si>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</si>
  <si>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</si>
  <si>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</si>
  <si>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</si>
  <si>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</si>
  <si>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</si>
  <si>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</si>
  <si>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</si>
  <si>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</si>
  <si>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</si>
  <si>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</si>
  <si>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</si>
  <si>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</si>
  <si>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</si>
  <si>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</si>
  <si>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</si>
  <si>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</si>
  <si>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</si>
  <si>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</si>
  <si>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</si>
  <si>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</si>
  <si>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</si>
  <si>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</si>
  <si>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</si>
  <si>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</si>
  <si>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</si>
  <si>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</si>
  <si>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</si>
  <si>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</si>
  <si>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</si>
  <si>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</si>
  <si>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</si>
  <si>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</si>
  <si>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</si>
  <si>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</si>
  <si>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</si>
  <si>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</si>
  <si>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</si>
  <si>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</si>
  <si>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</si>
  <si>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</si>
  <si>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</si>
  <si>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</si>
  <si>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</si>
  <si>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</si>
  <si>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</si>
  <si>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</si>
  <si>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</si>
  <si>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</si>
  <si>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</si>
  <si>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</si>
  <si>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</si>
  <si>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</si>
  <si>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</si>
  <si>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</si>
  <si>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</si>
  <si>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</si>
  <si>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</si>
  <si>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</si>
  <si>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</si>
  <si>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</si>
  <si>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</si>
  <si>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</si>
  <si>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</si>
  <si>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</si>
  <si>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</si>
  <si>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</si>
  <si>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</si>
  <si>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</si>
  <si>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</si>
  <si>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</si>
  <si>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</si>
  <si>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</si>
  <si>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</si>
  <si>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</si>
  <si>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</si>
  <si>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</si>
  <si>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</si>
  <si>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</si>
  <si>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</si>
  <si>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</si>
  <si>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</si>
  <si>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</si>
  <si>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</si>
  <si>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</si>
  <si>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</si>
  <si>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</si>
  <si>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</si>
  <si>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</si>
  <si>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</si>
  <si>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</si>
  <si>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</si>
  <si>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</si>
  <si>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</si>
  <si>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</si>
  <si>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</si>
  <si>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</si>
  <si>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</si>
  <si>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</si>
  <si>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</si>
  <si>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</si>
  <si>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</si>
  <si>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</si>
  <si>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</si>
  <si>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</si>
  <si>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</si>
  <si>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</si>
  <si>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</si>
  <si>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</si>
  <si>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</si>
  <si>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</si>
  <si>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</si>
  <si>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</si>
  <si>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</si>
  <si>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</si>
  <si>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</si>
  <si>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</si>
  <si>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</si>
  <si>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</si>
  <si>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</si>
  <si>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</si>
  <si>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</si>
  <si>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</si>
  <si>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</si>
  <si>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</si>
  <si>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</si>
  <si>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</si>
  <si>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</si>
  <si>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</si>
  <si>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</si>
  <si>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</si>
  <si>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</si>
  <si>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</si>
  <si>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</si>
  <si>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</si>
  <si>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</si>
  <si>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</si>
  <si>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</si>
  <si>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</si>
  <si>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</si>
  <si>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</si>
  <si>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</si>
  <si>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</si>
  <si>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</si>
  <si>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</si>
  <si>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</si>
  <si>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</si>
  <si>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</si>
  <si>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</si>
  <si>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</si>
  <si>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</si>
  <si>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</si>
  <si>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</si>
  <si>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</si>
  <si>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</si>
  <si>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</si>
  <si>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</si>
  <si>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</si>
  <si>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</si>
  <si>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</si>
  <si>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</si>
  <si>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</si>
  <si>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</si>
  <si>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</si>
  <si>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</si>
  <si>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</si>
  <si>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</si>
  <si>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</si>
  <si>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</si>
  <si>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</si>
  <si>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</si>
  <si>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</si>
  <si>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</si>
  <si>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</si>
  <si>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</si>
  <si>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</si>
  <si>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</si>
  <si>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</si>
  <si>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</si>
  <si>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</si>
  <si>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</si>
  <si>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</si>
  <si>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</si>
  <si>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</si>
  <si>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</si>
  <si>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</si>
  <si>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</si>
  <si>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</si>
  <si>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</si>
  <si>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</si>
  <si>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</si>
  <si>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</si>
  <si>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</si>
  <si>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</si>
  <si>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</si>
  <si>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</si>
  <si>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</si>
  <si>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</si>
  <si>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</si>
  <si>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</si>
  <si>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</si>
  <si>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</si>
  <si>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</si>
  <si>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</si>
  <si>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</si>
  <si>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</si>
  <si>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</si>
  <si>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</si>
  <si>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</si>
  <si>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</si>
  <si>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</si>
  <si>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</si>
  <si>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</si>
  <si>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</si>
  <si>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</si>
  <si>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</si>
  <si>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</si>
  <si>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</si>
  <si>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</si>
  <si>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</si>
  <si>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</si>
  <si>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</si>
  <si>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</si>
  <si>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</si>
  <si>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</si>
  <si>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</si>
  <si>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</si>
  <si>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</si>
  <si>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</si>
  <si>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</si>
  <si>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</si>
  <si>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</si>
  <si>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</si>
  <si>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</si>
  <si>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</si>
  <si>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</si>
  <si>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</si>
  <si>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</si>
  <si>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</si>
  <si>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</si>
  <si>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</si>
  <si>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</si>
  <si>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</si>
  <si>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</si>
  <si>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</si>
  <si>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</si>
  <si>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</si>
  <si>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</si>
  <si>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</si>
  <si>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</si>
  <si>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</si>
  <si>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</si>
  <si>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</si>
  <si>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</si>
  <si>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</si>
  <si>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</si>
  <si>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</si>
  <si>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</si>
  <si>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</si>
  <si>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</si>
  <si>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</si>
  <si>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</si>
  <si>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</si>
  <si>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</si>
  <si>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</si>
  <si>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</si>
  <si>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</si>
  <si>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</si>
  <si>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</si>
  <si>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</si>
  <si>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</si>
  <si>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</si>
  <si>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</si>
  <si>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</si>
  <si>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</si>
  <si>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</si>
  <si>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</si>
  <si>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</si>
  <si>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</si>
  <si>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</si>
  <si>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</si>
  <si>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</si>
  <si>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</si>
  <si>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</si>
  <si>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</si>
  <si>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</si>
  <si>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</si>
  <si>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</si>
  <si>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</si>
  <si>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</si>
  <si>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</si>
  <si>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</si>
  <si>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</si>
  <si>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</si>
  <si>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</si>
  <si>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</si>
  <si>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</si>
  <si>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</si>
  <si>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</si>
  <si>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</si>
  <si>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</si>
  <si>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</si>
  <si>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</si>
  <si>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</si>
  <si>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</si>
  <si>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</si>
  <si>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</si>
  <si>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</si>
  <si>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</si>
  <si>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</si>
  <si>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</si>
  <si>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</si>
  <si>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</si>
  <si>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</si>
  <si>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</si>
  <si>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</si>
  <si>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</si>
  <si>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</si>
  <si>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</si>
  <si>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</si>
  <si>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</si>
  <si>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</si>
  <si>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</si>
  <si>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</si>
  <si>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</si>
  <si>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</si>
  <si>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</si>
  <si>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</si>
  <si>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</si>
  <si>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</si>
  <si>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</si>
  <si>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</si>
  <si>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</si>
  <si>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</si>
  <si>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</si>
  <si>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</si>
  <si>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</si>
  <si>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</si>
  <si>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</si>
  <si>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</si>
  <si>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</si>
  <si>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</si>
  <si>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</si>
  <si>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</si>
  <si>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</si>
  <si>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</si>
  <si>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</si>
  <si>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</si>
  <si>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</si>
  <si>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</si>
  <si>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</si>
  <si>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</si>
  <si>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</si>
  <si>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</si>
  <si>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</si>
  <si>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</si>
  <si>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</si>
  <si>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</si>
  <si>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</si>
  <si>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</si>
  <si>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</si>
  <si>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</si>
  <si>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</si>
  <si>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</si>
  <si>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</si>
  <si>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</si>
  <si>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</si>
  <si>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</si>
  <si>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</si>
  <si>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</si>
  <si>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</si>
  <si>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</si>
  <si>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</si>
  <si>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</si>
  <si>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</si>
  <si>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</si>
  <si>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</si>
  <si>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</si>
  <si>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</si>
  <si>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</si>
  <si>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</si>
  <si>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</si>
  <si>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</si>
  <si>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</si>
  <si>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</si>
  <si>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</si>
  <si>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</si>
  <si>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</si>
  <si>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</si>
  <si>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</si>
  <si>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</si>
  <si>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</si>
  <si>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</si>
  <si>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</si>
  <si>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</si>
  <si>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</si>
  <si>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</si>
  <si>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</si>
  <si>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</si>
  <si>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</si>
  <si>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</si>
  <si>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</si>
  <si>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</si>
  <si>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</si>
  <si>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</si>
  <si>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</si>
  <si>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</si>
  <si>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</si>
  <si>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</si>
  <si>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</si>
  <si>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</si>
  <si>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</si>
  <si>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</si>
  <si>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</si>
  <si>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</si>
  <si>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</si>
  <si>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</si>
  <si>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</si>
  <si>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</si>
  <si>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</si>
  <si>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</si>
  <si>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</si>
  <si>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</si>
  <si>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</si>
  <si>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</si>
  <si>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</si>
  <si>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</si>
  <si>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</si>
  <si>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</si>
  <si>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</si>
  <si>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</si>
  <si>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</si>
  <si>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</si>
  <si>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</si>
  <si>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</si>
  <si>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</si>
  <si>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</si>
  <si>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</si>
  <si>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</si>
  <si>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</si>
  <si>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</si>
  <si>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</si>
  <si>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</si>
  <si>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</si>
  <si>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</si>
  <si>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</si>
  <si>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</si>
  <si>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</si>
  <si>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</si>
  <si>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</si>
  <si>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</si>
  <si>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</si>
  <si>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</si>
  <si>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</si>
  <si>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</si>
  <si>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</si>
  <si>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</si>
  <si>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</si>
  <si>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</si>
  <si>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</si>
  <si>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</si>
  <si>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</si>
  <si>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</si>
  <si>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</si>
  <si>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</si>
  <si>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</si>
  <si>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</si>
  <si>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</si>
  <si>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</si>
  <si>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</si>
  <si>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</si>
  <si>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</si>
  <si>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</si>
  <si>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</si>
  <si>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</si>
  <si>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</si>
  <si>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</si>
  <si>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</si>
  <si>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</si>
  <si>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</si>
  <si>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</si>
  <si>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</si>
  <si>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</si>
  <si>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</si>
  <si>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</si>
  <si>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</si>
  <si>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</si>
  <si>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</si>
  <si>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</si>
  <si>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</si>
  <si>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</si>
  <si>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</si>
  <si>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</si>
  <si>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</si>
  <si>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</si>
  <si>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</si>
  <si>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</si>
  <si>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</si>
  <si>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</si>
  <si>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</si>
  <si>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</si>
  <si>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</si>
  <si>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</si>
  <si>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</si>
  <si>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</si>
  <si>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</si>
  <si>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</si>
  <si>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</si>
  <si>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</si>
  <si>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</si>
  <si>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</si>
  <si>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</si>
  <si>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</si>
  <si>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</si>
  <si>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</si>
  <si>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</si>
  <si>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</si>
  <si>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</si>
  <si>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</si>
  <si>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</si>
  <si>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</si>
  <si>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</si>
  <si>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</si>
  <si>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</si>
  <si>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</si>
  <si>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</si>
  <si>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</si>
  <si>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</si>
  <si>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</si>
  <si>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</si>
  <si>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</si>
  <si>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</si>
  <si>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</si>
  <si>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</si>
  <si>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</si>
  <si>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</si>
  <si>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</si>
  <si>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</si>
  <si>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</si>
  <si>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</si>
  <si>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</si>
  <si>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</si>
  <si>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</si>
  <si>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</si>
  <si>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</si>
  <si>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</si>
  <si>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</si>
  <si>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</si>
  <si>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</si>
  <si>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</si>
  <si>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</si>
  <si>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</si>
  <si>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</si>
  <si>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</si>
  <si>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</si>
  <si>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</si>
  <si>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</si>
  <si>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</si>
  <si>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</si>
  <si>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</si>
  <si>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</si>
  <si>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</si>
  <si>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</si>
  <si>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</si>
  <si>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</si>
  <si>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</si>
  <si>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</si>
  <si>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</si>
  <si>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</si>
  <si>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</si>
  <si>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</si>
  <si>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</si>
  <si>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</si>
  <si>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</si>
  <si>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</si>
  <si>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</si>
  <si>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</si>
  <si>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</si>
  <si>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</si>
  <si>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</si>
  <si>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</si>
  <si>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</si>
  <si>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</si>
  <si>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</si>
  <si>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</si>
  <si>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</si>
  <si>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</si>
  <si>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</si>
  <si>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</si>
  <si>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</si>
  <si>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</si>
  <si>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</si>
  <si>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</si>
  <si>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</si>
  <si>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</si>
  <si>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</si>
  <si>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</si>
  <si>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</si>
  <si>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</si>
  <si>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</si>
  <si>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</si>
  <si>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</si>
  <si>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</si>
  <si>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</si>
  <si>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</si>
  <si>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</si>
  <si>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</si>
  <si>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</si>
  <si>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</si>
  <si>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</si>
  <si>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</si>
  <si>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</si>
  <si>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</si>
  <si>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</si>
  <si>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</si>
  <si>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</si>
  <si>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</si>
  <si>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</si>
  <si>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</si>
  <si>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</si>
  <si>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</si>
  <si>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</si>
  <si>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</si>
  <si>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</si>
  <si>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</si>
  <si>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</si>
  <si>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</si>
  <si>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</si>
  <si>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</si>
  <si>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</si>
  <si>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</si>
  <si>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</si>
  <si>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</si>
  <si>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</si>
  <si>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</si>
  <si>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</si>
  <si>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</si>
  <si>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</si>
  <si>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</si>
  <si>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</si>
  <si>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</si>
  <si>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</si>
  <si>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</si>
  <si>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</si>
  <si>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</si>
  <si>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</si>
  <si>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</si>
  <si>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</si>
  <si>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</si>
  <si>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</si>
  <si>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</si>
  <si>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</si>
  <si>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</si>
  <si>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</si>
  <si>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</si>
  <si>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</si>
  <si>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</si>
  <si>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</si>
  <si>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</si>
  <si>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</si>
  <si>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</si>
  <si>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</si>
  <si>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</si>
  <si>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</si>
  <si>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</si>
  <si>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</si>
  <si>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</si>
  <si>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</si>
  <si>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</si>
  <si>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</si>
  <si>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</si>
  <si>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</si>
  <si>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</si>
  <si>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</si>
  <si>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</si>
  <si>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</si>
  <si>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</si>
  <si>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</si>
  <si>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</si>
  <si>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</si>
  <si>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</si>
  <si>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</si>
  <si>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</si>
  <si>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</si>
  <si>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</si>
  <si>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</si>
  <si>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</si>
  <si>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</si>
  <si>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</si>
  <si>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</si>
  <si>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</si>
  <si>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</si>
  <si>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</si>
  <si>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</si>
  <si>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</si>
  <si>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</si>
  <si>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</si>
  <si>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</si>
  <si>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</si>
  <si>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</si>
  <si>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</si>
  <si>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</si>
  <si>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</si>
  <si>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</si>
  <si>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</si>
  <si>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</si>
  <si>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</si>
  <si>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</si>
  <si>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</si>
  <si>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</si>
  <si>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</si>
  <si>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</si>
  <si>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</si>
  <si>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</si>
  <si>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</si>
  <si>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</si>
  <si>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</si>
  <si>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</si>
  <si>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</si>
  <si>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</si>
  <si>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</si>
  <si>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</si>
  <si>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</si>
  <si>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</si>
  <si>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</si>
  <si>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</si>
  <si>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</si>
  <si>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</si>
  <si>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</si>
  <si>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</si>
  <si>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</si>
  <si>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</si>
  <si>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</si>
  <si>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</si>
  <si>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</si>
  <si>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</si>
  <si>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</si>
  <si>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</si>
  <si>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</si>
  <si>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</si>
  <si>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</si>
  <si>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</si>
  <si>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</si>
  <si>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</si>
  <si>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</si>
  <si>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</si>
  <si>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</si>
  <si>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</si>
  <si>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</si>
  <si>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</si>
  <si>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</si>
  <si>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</si>
  <si>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</si>
  <si>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</si>
  <si>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</si>
  <si>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</si>
  <si>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</si>
  <si>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</si>
  <si>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</si>
  <si>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</si>
  <si>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</si>
  <si>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</si>
  <si>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</si>
  <si>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</si>
  <si>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</si>
  <si>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</si>
  <si>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</si>
  <si>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</si>
  <si>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</si>
  <si>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</si>
  <si>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</si>
  <si>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</si>
  <si>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</si>
  <si>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</si>
  <si>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</si>
  <si>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</si>
  <si>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</si>
  <si>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</si>
  <si>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</si>
  <si>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</si>
  <si>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</si>
  <si>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</si>
  <si>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</si>
  <si>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</si>
  <si>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</si>
  <si>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</si>
  <si>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</si>
  <si>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</si>
  <si>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</si>
  <si>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</si>
  <si>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</si>
  <si>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</si>
  <si>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</si>
  <si>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</si>
  <si>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</si>
  <si>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</si>
  <si>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</si>
  <si>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</si>
  <si>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</si>
  <si>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</si>
  <si>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</si>
  <si>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</si>
  <si>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</si>
  <si>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</si>
  <si>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</si>
  <si>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</si>
  <si>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</si>
  <si>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</si>
  <si>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</si>
  <si>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</si>
  <si>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</si>
  <si>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</si>
  <si>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</si>
  <si>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</si>
  <si>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</si>
  <si>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</si>
  <si>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</si>
  <si>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</si>
  <si>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</si>
  <si>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</si>
  <si>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</si>
  <si>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</si>
  <si>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</si>
  <si>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</si>
  <si>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</si>
  <si>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</si>
  <si>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</si>
  <si>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</si>
  <si>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</si>
  <si>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</si>
  <si>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</si>
  <si>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</si>
  <si>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</si>
  <si>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</si>
  <si>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</si>
  <si>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</si>
  <si>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</si>
  <si>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</si>
  <si>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</si>
  <si>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</si>
  <si>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</si>
  <si>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</si>
  <si>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</si>
  <si>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</si>
  <si>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</si>
  <si>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</si>
  <si>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</si>
  <si>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</si>
  <si>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</si>
  <si>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</si>
  <si>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</si>
  <si>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</si>
  <si>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</si>
  <si>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</si>
  <si>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</si>
  <si>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</si>
  <si>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</si>
  <si>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</si>
  <si>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</si>
  <si>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</si>
  <si>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</si>
  <si>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</si>
  <si>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</si>
  <si>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</si>
  <si>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</si>
  <si>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</si>
  <si>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</si>
  <si>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</si>
  <si>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</si>
  <si>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</si>
  <si>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</si>
  <si>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</si>
  <si>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</si>
  <si>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</si>
  <si>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</si>
  <si>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</si>
  <si>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</si>
  <si>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</si>
  <si>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</si>
  <si>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</si>
  <si>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</si>
  <si>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</si>
  <si>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</si>
  <si>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</si>
  <si>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</si>
  <si>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</si>
  <si>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</si>
  <si>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</si>
  <si>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</si>
  <si>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</si>
  <si>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</si>
  <si>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</si>
  <si>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</si>
  <si>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</si>
  <si>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</si>
  <si>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</si>
  <si>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</si>
  <si>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</si>
  <si>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</si>
  <si>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</si>
  <si>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</si>
  <si>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</si>
  <si>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</si>
  <si>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</si>
  <si>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</si>
  <si>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</si>
  <si>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</si>
  <si>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</si>
  <si>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</si>
  <si>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</si>
  <si>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</si>
  <si>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</si>
  <si>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</si>
  <si>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</si>
  <si>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</si>
  <si>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</si>
  <si>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</si>
  <si>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</si>
  <si>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</si>
  <si>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</si>
  <si>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</si>
  <si>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</si>
  <si>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</si>
  <si>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</si>
  <si>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</si>
  <si>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</si>
  <si>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</si>
  <si>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</si>
  <si>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</si>
  <si>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</si>
  <si>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</si>
  <si>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</si>
  <si>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</si>
  <si>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</si>
  <si>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</si>
  <si>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</si>
  <si>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</si>
  <si>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</si>
  <si>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</si>
  <si>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</si>
  <si>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</si>
  <si>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</si>
  <si>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</si>
  <si>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</si>
  <si>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</si>
  <si>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</si>
  <si>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</si>
  <si>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</si>
  <si>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</si>
  <si>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</si>
  <si>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</si>
  <si>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</si>
  <si>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</si>
  <si>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</si>
  <si>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</si>
  <si>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</si>
  <si>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</si>
  <si>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</si>
  <si>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</si>
  <si>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</si>
  <si>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</si>
  <si>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</si>
  <si>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</si>
  <si>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</si>
  <si>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</si>
  <si>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</si>
  <si>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</si>
  <si>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</si>
  <si>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</si>
  <si>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</si>
  <si>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</si>
  <si>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</si>
  <si>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</si>
  <si>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</si>
  <si>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</si>
  <si>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</si>
  <si>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</si>
  <si>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</si>
  <si>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</si>
  <si>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</si>
  <si>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</si>
  <si>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</si>
  <si>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</si>
  <si>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</si>
  <si>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</si>
  <si>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</si>
  <si>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</si>
  <si>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</si>
  <si>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</si>
  <si>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</si>
  <si>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</si>
  <si>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</si>
  <si>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</si>
  <si>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</si>
  <si>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</si>
  <si>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</si>
  <si>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</si>
  <si>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</si>
  <si>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</si>
  <si>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</si>
  <si>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</si>
  <si>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</si>
  <si>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</si>
  <si>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</si>
  <si>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</si>
  <si>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</si>
  <si>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</si>
  <si>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</si>
  <si>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</si>
  <si>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</si>
  <si>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</si>
  <si>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</si>
  <si>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</si>
  <si>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</si>
  <si>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</si>
  <si>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</si>
  <si>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</si>
  <si>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</si>
  <si>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</si>
  <si>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</si>
  <si>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</si>
  <si>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</si>
  <si>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</si>
  <si>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</si>
  <si>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</si>
  <si>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</si>
  <si>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</si>
  <si>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</si>
  <si>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</si>
  <si>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</si>
  <si>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</si>
  <si>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</si>
  <si>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</si>
  <si>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</si>
  <si>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</si>
  <si>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</si>
  <si>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</si>
  <si>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</si>
  <si>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</si>
  <si>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</si>
  <si>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</si>
  <si>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</si>
  <si>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</si>
  <si>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</si>
  <si>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</si>
  <si>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</si>
  <si>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</si>
  <si>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</si>
  <si>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</si>
  <si>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</si>
  <si>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</si>
  <si>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</si>
  <si>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</si>
  <si>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</si>
  <si>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</si>
  <si>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</si>
  <si>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</si>
  <si>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</si>
  <si>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</si>
  <si>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</si>
  <si>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</si>
  <si>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</si>
  <si>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</si>
  <si>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</si>
  <si>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</si>
  <si>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</si>
  <si>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</si>
  <si>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</si>
  <si>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</si>
  <si>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</si>
  <si>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</si>
  <si>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</si>
  <si>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</si>
  <si>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</si>
  <si>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</si>
  <si>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</si>
  <si>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</si>
  <si>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</si>
  <si>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</si>
  <si>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</si>
  <si>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</si>
  <si>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</si>
  <si>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</si>
  <si>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</si>
  <si>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</si>
  <si>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</si>
  <si>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</si>
  <si>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</si>
  <si>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</si>
  <si>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</si>
  <si>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</si>
  <si>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</si>
  <si>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</si>
  <si>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</si>
  <si>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</si>
  <si>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</si>
  <si>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</si>
  <si>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</si>
  <si>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</si>
  <si>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</si>
  <si>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</si>
  <si>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</si>
  <si>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</si>
  <si>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</si>
  <si>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</si>
  <si>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</si>
  <si>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</si>
  <si>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</si>
  <si>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</si>
  <si>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</si>
  <si>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</si>
  <si>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</si>
  <si>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</si>
  <si>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</si>
  <si>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</si>
  <si>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</si>
  <si>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</si>
  <si>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</si>
  <si>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</si>
  <si>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</si>
  <si>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</si>
  <si>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</si>
  <si>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</si>
  <si>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</si>
  <si>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</si>
  <si>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</si>
  <si>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</si>
  <si>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</si>
  <si>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</si>
  <si>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</si>
  <si>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</si>
  <si>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</si>
  <si>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</si>
  <si>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</si>
  <si>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</si>
  <si>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</si>
  <si>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</si>
  <si>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</si>
  <si>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</si>
  <si>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</si>
  <si>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</si>
  <si>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</si>
  <si>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</si>
  <si>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</si>
  <si>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</si>
  <si>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</si>
  <si>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</si>
  <si>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</si>
  <si>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</si>
  <si>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</si>
  <si>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</si>
  <si>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</si>
  <si>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</si>
  <si>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</si>
  <si>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</si>
  <si>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</si>
  <si>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</si>
  <si>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</si>
  <si>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</si>
  <si>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</si>
  <si>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</si>
  <si>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</si>
  <si>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</si>
  <si>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</si>
  <si>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</si>
  <si>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</si>
  <si>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</si>
  <si>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</si>
  <si>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</si>
  <si>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</si>
  <si>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</si>
  <si>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</si>
  <si>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</si>
  <si>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</si>
  <si>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</si>
  <si>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</si>
  <si>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</si>
  <si>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</si>
  <si>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</si>
  <si>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</si>
  <si>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</si>
  <si>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</si>
  <si>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</si>
  <si>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</si>
  <si>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</si>
  <si>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</si>
  <si>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</si>
  <si>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</si>
  <si>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</si>
  <si>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</si>
  <si>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</si>
  <si>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</si>
  <si>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</si>
  <si>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</si>
  <si>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</si>
  <si>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</si>
  <si>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</si>
  <si>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</si>
  <si>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</si>
  <si>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</si>
  <si>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</si>
  <si>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</si>
  <si>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</si>
  <si>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</si>
  <si>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</si>
  <si>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</si>
  <si>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</si>
  <si>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</si>
  <si>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</si>
  <si>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</si>
  <si>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</si>
  <si>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</si>
  <si>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</si>
  <si>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</si>
  <si>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</si>
  <si>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</si>
  <si>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</si>
  <si>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</si>
  <si>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</si>
  <si>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</si>
  <si>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</si>
  <si>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</si>
  <si>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</si>
  <si>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</si>
  <si>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</si>
  <si>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</si>
  <si>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</si>
  <si>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</si>
  <si>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</si>
  <si>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</si>
  <si>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</si>
  <si>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</si>
  <si>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</si>
  <si>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</si>
  <si>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</si>
  <si>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</si>
  <si>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</si>
  <si>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</si>
  <si>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</si>
  <si>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</si>
  <si>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</si>
  <si>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</si>
  <si>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</si>
  <si>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</si>
  <si>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</si>
  <si>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</si>
  <si>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</si>
  <si>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</si>
  <si>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</si>
  <si>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</si>
  <si>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</si>
  <si>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</si>
  <si>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</si>
  <si>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</si>
  <si>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</si>
  <si>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</si>
  <si>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</si>
  <si>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</si>
  <si>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</si>
  <si>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</si>
  <si>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</si>
  <si>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</si>
  <si>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</si>
  <si>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</si>
  <si>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</si>
  <si>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</si>
  <si>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</si>
  <si>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</si>
  <si>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</si>
  <si>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</si>
  <si>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</si>
  <si>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</si>
  <si>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</si>
  <si>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</si>
  <si>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</si>
  <si>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</si>
  <si>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</si>
  <si>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</si>
  <si>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</si>
  <si>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</si>
  <si>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</si>
  <si>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</si>
  <si>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</si>
  <si>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</si>
  <si>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</si>
  <si>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</si>
  <si>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</si>
  <si>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</si>
  <si>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</si>
  <si>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</si>
  <si>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</si>
  <si>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</si>
  <si>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</si>
  <si>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</si>
  <si>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</si>
  <si>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</si>
  <si>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</si>
  <si>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</si>
  <si>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</si>
  <si>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</si>
  <si>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</si>
  <si>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</si>
  <si>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</si>
  <si>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</si>
  <si>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</si>
  <si>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</si>
  <si>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</si>
  <si>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</si>
  <si>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</si>
  <si>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</si>
  <si>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</si>
  <si>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</si>
  <si>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</si>
  <si>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</si>
  <si>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</si>
  <si>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</si>
  <si>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</si>
  <si>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</si>
  <si>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</si>
  <si>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</si>
  <si>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</si>
  <si>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</si>
  <si>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</si>
  <si>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</si>
  <si>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</si>
  <si>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</si>
  <si>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</si>
  <si>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</si>
  <si>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</si>
  <si>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</si>
  <si>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</si>
  <si>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</si>
  <si>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</si>
  <si>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</si>
  <si>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</si>
  <si>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</si>
  <si>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</si>
  <si>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</si>
  <si>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</si>
  <si>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</si>
  <si>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</si>
  <si>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</si>
  <si>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</si>
  <si>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</si>
  <si>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</si>
  <si>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</si>
  <si>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</si>
  <si>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</si>
  <si>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</si>
  <si>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</si>
  <si>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</si>
  <si>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</si>
  <si>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</si>
  <si>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</si>
  <si>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</si>
  <si>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</si>
  <si>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</si>
  <si>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</si>
  <si>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</si>
  <si>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</si>
  <si>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</si>
  <si>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</si>
  <si>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</si>
  <si>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</si>
  <si>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</si>
  <si>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</si>
  <si>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</si>
  <si>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</si>
  <si>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</si>
  <si>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</si>
  <si>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</si>
  <si>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</si>
  <si>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</si>
  <si>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</si>
  <si>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</si>
  <si>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</si>
  <si>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</si>
  <si>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</si>
  <si>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</si>
  <si>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</si>
  <si>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</si>
  <si>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</si>
  <si>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</si>
  <si>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</si>
  <si>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</si>
  <si>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</si>
  <si>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</si>
  <si>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</si>
  <si>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</si>
  <si>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</si>
  <si>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</si>
  <si>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</si>
  <si>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</si>
  <si>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</si>
  <si>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</si>
  <si>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</si>
  <si>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</si>
  <si>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</si>
  <si>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</si>
  <si>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</si>
  <si>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</si>
  <si>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</si>
  <si>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</si>
  <si>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</si>
  <si>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</si>
  <si>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</si>
  <si>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</si>
  <si>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</si>
  <si>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</si>
  <si>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</si>
  <si>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</si>
  <si>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</si>
  <si>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</si>
  <si>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</si>
  <si>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</si>
  <si>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</si>
  <si>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</si>
  <si>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</si>
  <si>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</si>
  <si>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</si>
  <si>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</si>
  <si>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</si>
  <si>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</si>
  <si>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</si>
  <si>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</si>
  <si>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</si>
  <si>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</si>
  <si>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</si>
  <si>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</si>
  <si>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</si>
  <si>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</si>
  <si>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</si>
  <si>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</si>
  <si>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</si>
  <si>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</si>
  <si>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</si>
  <si>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</si>
  <si>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</si>
  <si>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</si>
  <si>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</si>
  <si>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</si>
  <si>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</si>
  <si>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</si>
  <si>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</si>
  <si>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</si>
  <si>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</si>
  <si>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</si>
  <si>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</si>
  <si>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</si>
  <si>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</si>
  <si>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</si>
  <si>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</si>
  <si>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</si>
  <si>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</si>
  <si>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</si>
  <si>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</si>
  <si>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</si>
  <si>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</si>
  <si>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</si>
  <si>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</si>
  <si>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</si>
  <si>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</si>
  <si>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</si>
  <si>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</si>
  <si>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</si>
  <si>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</si>
  <si>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</si>
  <si>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</si>
  <si>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</si>
  <si>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</si>
  <si>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</si>
  <si>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</si>
  <si>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</si>
  <si>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</si>
  <si>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</si>
  <si>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</si>
  <si>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</si>
  <si>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</si>
  <si>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</si>
  <si>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</si>
  <si>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</si>
  <si>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</si>
  <si>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</si>
  <si>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</si>
  <si>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</si>
  <si>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</si>
  <si>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</si>
  <si>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</si>
  <si>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</si>
  <si>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</si>
  <si>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</si>
  <si>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</si>
  <si>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</si>
  <si>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</si>
  <si>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</si>
  <si>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</si>
  <si>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</si>
  <si>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</si>
  <si>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</si>
  <si>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</si>
  <si>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</si>
  <si>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</si>
  <si>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</si>
  <si>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</si>
  <si>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</si>
  <si>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</si>
  <si>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</si>
  <si>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</si>
  <si>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</si>
  <si>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</si>
  <si>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</si>
  <si>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</si>
  <si>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</si>
  <si>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</si>
  <si>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</si>
  <si>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</si>
  <si>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</si>
  <si>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</si>
  <si>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</si>
  <si>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</si>
  <si>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</si>
  <si>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</si>
  <si>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</si>
  <si>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</si>
  <si>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</si>
  <si>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</si>
  <si>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</si>
  <si>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</si>
  <si>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</si>
  <si>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</si>
  <si>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</si>
  <si>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</si>
  <si>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</si>
  <si>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</si>
  <si>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</si>
  <si>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</si>
  <si>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</si>
  <si>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</si>
  <si>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</si>
  <si>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</si>
  <si>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</si>
  <si>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</si>
  <si>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</si>
  <si>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</si>
  <si>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</si>
  <si>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</si>
  <si>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</si>
  <si>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</si>
  <si>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</si>
  <si>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</si>
  <si>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</si>
  <si>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</si>
  <si>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</si>
  <si>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</si>
  <si>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</si>
  <si>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</si>
  <si>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</si>
  <si>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</si>
  <si>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</si>
  <si>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</si>
  <si>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</si>
  <si>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</si>
  <si>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</si>
  <si>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</si>
  <si>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</si>
  <si>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</si>
  <si>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</si>
  <si>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</si>
  <si>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</si>
  <si>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</si>
  <si>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</si>
  <si>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</si>
  <si>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</si>
  <si>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</si>
  <si>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</si>
  <si>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</si>
  <si>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</si>
  <si>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</si>
  <si>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</si>
  <si>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</si>
  <si>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</si>
  <si>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</si>
  <si>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</si>
  <si>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</si>
  <si>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</si>
  <si>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</si>
  <si>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</si>
  <si>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</si>
  <si>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</si>
  <si>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</si>
  <si>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</si>
  <si>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</si>
  <si>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</si>
  <si>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</si>
  <si>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</si>
  <si>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</si>
  <si>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</si>
  <si>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</si>
  <si>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</si>
  <si>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</si>
  <si>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</si>
  <si>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</si>
  <si>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</si>
  <si>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</si>
  <si>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</si>
  <si>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</si>
  <si>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</si>
  <si>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</si>
  <si>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</si>
  <si>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</si>
  <si>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</si>
  <si>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</si>
  <si>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</si>
  <si>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</si>
  <si>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</si>
  <si>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</si>
  <si>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</si>
  <si>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</si>
  <si>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</si>
  <si>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</si>
  <si>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</si>
  <si>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</si>
  <si>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</si>
  <si>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</si>
  <si>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</si>
  <si>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</si>
  <si>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</si>
  <si>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</si>
  <si>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</si>
  <si>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</si>
  <si>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</si>
  <si>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</si>
  <si>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</si>
  <si>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</si>
  <si>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</si>
  <si>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</si>
  <si>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</si>
  <si>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</si>
  <si>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</si>
  <si>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</si>
  <si>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</si>
  <si>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</si>
  <si>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</si>
  <si>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</si>
  <si>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</si>
  <si>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</si>
  <si>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</si>
  <si>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</si>
  <si>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</si>
  <si>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</si>
  <si>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</si>
  <si>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</si>
  <si>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</si>
  <si>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</si>
  <si>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</si>
  <si>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</si>
  <si>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</si>
  <si>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</si>
  <si>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</si>
  <si>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</si>
  <si>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</si>
  <si>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</si>
  <si>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</si>
  <si>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</si>
  <si>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</si>
  <si>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</si>
  <si>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</si>
  <si>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</si>
  <si>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</si>
  <si>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</si>
  <si>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</si>
  <si>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</si>
  <si>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</si>
  <si>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</si>
  <si>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</si>
  <si>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</si>
  <si>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</si>
  <si>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</si>
  <si>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</si>
  <si>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</si>
  <si>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</si>
  <si>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</si>
  <si>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</si>
  <si>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</si>
  <si>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</si>
  <si>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</si>
  <si>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</si>
  <si>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</si>
  <si>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</si>
  <si>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</si>
  <si>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</si>
  <si>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</si>
  <si>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</si>
  <si>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</si>
  <si>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</si>
  <si>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</si>
  <si>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</si>
  <si>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</si>
  <si>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</si>
  <si>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</si>
  <si>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</si>
  <si>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</si>
  <si>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</si>
  <si>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</si>
  <si>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</si>
  <si>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</si>
  <si>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</si>
  <si>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</si>
  <si>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</si>
  <si>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</si>
  <si>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</si>
  <si>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</si>
  <si>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</si>
  <si>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</si>
  <si>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</si>
  <si>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</si>
  <si>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</si>
  <si>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</si>
  <si>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</si>
  <si>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</si>
  <si>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</si>
  <si>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</si>
  <si>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</si>
  <si>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</si>
  <si>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</si>
  <si>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</si>
  <si>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</si>
  <si>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</si>
  <si>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</si>
  <si>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</si>
  <si>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</si>
  <si>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</si>
  <si>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</si>
  <si>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</si>
  <si>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</si>
  <si>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</si>
  <si>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</si>
  <si>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</si>
  <si>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</si>
  <si>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</si>
  <si>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</si>
  <si>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</si>
  <si>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</si>
  <si>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</si>
  <si>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</si>
  <si>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</si>
  <si>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</si>
  <si>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</si>
  <si>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</si>
  <si>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</si>
  <si>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</si>
  <si>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</si>
  <si>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</si>
  <si>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</si>
  <si>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</si>
  <si>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</si>
  <si>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</si>
  <si>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</si>
  <si>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</si>
  <si>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</si>
  <si>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</si>
  <si>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</si>
  <si>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</si>
  <si>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</si>
  <si>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</si>
  <si>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</si>
  <si>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</si>
  <si>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</si>
  <si>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</si>
  <si>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</si>
  <si>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</si>
  <si>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</si>
  <si>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</si>
  <si>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</si>
  <si>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</si>
  <si>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</si>
  <si>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</si>
  <si>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</si>
  <si>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</si>
  <si>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</si>
  <si>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</si>
  <si>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</si>
  <si>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</si>
  <si>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</si>
  <si>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</si>
  <si>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</si>
  <si>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</si>
  <si>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</si>
  <si>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</si>
  <si>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</si>
  <si>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</si>
  <si>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</si>
  <si>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</si>
  <si>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</si>
  <si>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</si>
  <si>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</si>
  <si>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</si>
  <si>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</si>
  <si>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</si>
  <si>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</si>
  <si>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</si>
  <si>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</si>
  <si>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</si>
  <si>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</si>
  <si>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</si>
  <si>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</si>
  <si>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</si>
  <si>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</si>
  <si>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</si>
  <si>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</si>
  <si>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</si>
  <si>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</si>
  <si>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</si>
  <si>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</si>
  <si>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</si>
  <si>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</si>
  <si>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</si>
  <si>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</si>
  <si>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</si>
  <si>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</si>
  <si>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</si>
  <si>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</si>
  <si>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</si>
  <si>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</si>
  <si>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</si>
  <si>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</si>
  <si>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</si>
  <si>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</si>
  <si>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</si>
  <si>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</si>
  <si>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</si>
  <si>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</si>
  <si>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</si>
  <si>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</si>
  <si>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</si>
  <si>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</si>
  <si>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</si>
  <si>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</si>
  <si>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</si>
  <si>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</si>
  <si>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</si>
  <si>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</si>
  <si>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</si>
  <si>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</si>
  <si>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</si>
  <si>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</si>
  <si>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</si>
  <si>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</si>
  <si>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</si>
  <si>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</si>
  <si>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</si>
  <si>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</si>
  <si>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</si>
  <si>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</si>
  <si>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</si>
  <si>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</si>
  <si>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</si>
  <si>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</si>
  <si>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</si>
  <si>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</si>
  <si>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</si>
  <si>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</si>
  <si>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</si>
  <si>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</si>
  <si>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</si>
  <si>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</si>
  <si>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</si>
  <si>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</si>
  <si>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</si>
  <si>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</si>
  <si>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</si>
  <si>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</si>
  <si>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</si>
  <si>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</si>
  <si>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</si>
  <si>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</si>
  <si>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</si>
  <si>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</si>
  <si>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</si>
  <si>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</si>
  <si>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</si>
  <si>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</si>
  <si>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</si>
  <si>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</si>
  <si>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</si>
  <si>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</si>
  <si>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</si>
  <si>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</si>
  <si>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</si>
  <si>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</si>
  <si>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</si>
  <si>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</si>
  <si>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</si>
  <si>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</si>
  <si>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</si>
  <si>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</si>
  <si>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</si>
  <si>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</si>
  <si>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</si>
  <si>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</si>
  <si>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</si>
  <si>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</si>
  <si>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</si>
  <si>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</si>
  <si>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</si>
  <si>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</si>
  <si>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</si>
  <si>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</si>
  <si>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</si>
  <si>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</si>
  <si>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</si>
  <si>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</si>
  <si>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</si>
  <si>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</si>
  <si>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</si>
  <si>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</si>
  <si>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</si>
  <si>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</si>
  <si>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</si>
  <si>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</si>
  <si>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</si>
  <si>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</si>
  <si>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</si>
  <si>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</si>
  <si>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</si>
  <si>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</si>
  <si>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</si>
  <si>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</si>
  <si>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</si>
  <si>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</si>
  <si>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</si>
  <si>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</si>
  <si>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</si>
  <si>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</si>
  <si>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</si>
  <si>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</si>
  <si>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</si>
  <si>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</si>
  <si>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</si>
  <si>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</si>
  <si>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</si>
  <si>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</si>
  <si>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</si>
  <si>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</si>
  <si>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</si>
  <si>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</si>
  <si>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</si>
  <si>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</si>
  <si>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</si>
  <si>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</si>
  <si>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</si>
  <si>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</si>
  <si>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</si>
  <si>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</si>
  <si>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</si>
  <si>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</si>
  <si>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</si>
  <si>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</si>
  <si>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</si>
  <si>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</si>
  <si>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</si>
  <si>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</si>
  <si>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</si>
  <si>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</si>
  <si>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</si>
  <si>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</si>
  <si>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</si>
  <si>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</si>
  <si>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</si>
  <si>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</si>
  <si>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</si>
  <si>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</si>
  <si>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</si>
  <si>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</si>
  <si>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</si>
  <si>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</si>
  <si>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</si>
  <si>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</si>
  <si>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</si>
  <si>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</si>
  <si>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</si>
  <si>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</si>
  <si>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</si>
  <si>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</si>
  <si>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</si>
  <si>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</si>
  <si>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</si>
  <si>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</si>
  <si>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</si>
  <si>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</si>
  <si>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</si>
  <si>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</si>
  <si>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</si>
  <si>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</si>
  <si>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</si>
  <si>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</si>
  <si>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</si>
  <si>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</si>
  <si>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</si>
  <si>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</si>
  <si>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</si>
  <si>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</si>
  <si>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</si>
  <si>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</si>
  <si>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</si>
  <si>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</si>
  <si>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</si>
  <si>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</si>
  <si>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</si>
  <si>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</si>
  <si>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</si>
  <si>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</si>
  <si>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</si>
  <si>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</si>
  <si>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</si>
  <si>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</si>
  <si>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</si>
  <si>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</si>
  <si>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</si>
  <si>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</si>
  <si>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</si>
  <si>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</si>
  <si>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</si>
  <si>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</si>
  <si>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</si>
  <si>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</si>
  <si>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</si>
  <si>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</si>
  <si>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</si>
  <si>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</si>
  <si>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</si>
  <si>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</si>
  <si>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</si>
  <si>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</si>
  <si>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</si>
  <si>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</si>
  <si>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</si>
  <si>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</si>
  <si>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</si>
  <si>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</si>
  <si>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</si>
  <si>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</si>
  <si>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</si>
  <si>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</si>
  <si>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</si>
  <si>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</si>
  <si>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</si>
  <si>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</si>
  <si>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</si>
  <si>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</si>
  <si>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</si>
  <si>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</si>
  <si>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</si>
  <si>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</si>
  <si>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</si>
  <si>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</si>
  <si>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</si>
  <si>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</si>
  <si>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</si>
  <si>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</si>
  <si>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</si>
  <si>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</si>
  <si>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</si>
  <si>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</si>
  <si>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</si>
  <si>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</si>
  <si>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</si>
  <si>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</si>
  <si>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</si>
  <si>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</si>
  <si>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</si>
  <si>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</si>
  <si>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</si>
  <si>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</si>
  <si>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</si>
  <si>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</si>
  <si>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</si>
  <si>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</si>
  <si>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</si>
  <si>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</si>
  <si>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</si>
  <si>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</si>
  <si>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</si>
  <si>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</si>
  <si>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</si>
  <si>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</si>
  <si>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</si>
  <si>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</si>
  <si>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</si>
  <si>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</si>
  <si>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</si>
  <si>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</si>
  <si>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</si>
  <si>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</si>
  <si>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</si>
  <si>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</si>
  <si>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</si>
  <si>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</si>
  <si>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</si>
  <si>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</si>
  <si>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</si>
  <si>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</si>
  <si>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</si>
  <si>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</si>
  <si>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</si>
  <si>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</si>
  <si>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</si>
  <si>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</si>
  <si>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</si>
  <si>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</si>
  <si>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</si>
  <si>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</si>
  <si>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</si>
  <si>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</si>
  <si>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</si>
  <si>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</si>
  <si>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</si>
  <si>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</si>
  <si>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</si>
  <si>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</si>
  <si>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</si>
  <si>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</si>
  <si>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</si>
  <si>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</si>
  <si>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</si>
  <si>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</si>
  <si>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</si>
  <si>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</si>
  <si>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</si>
  <si>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</si>
  <si>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</si>
  <si>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</si>
  <si>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</si>
  <si>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</si>
  <si>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</si>
  <si>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</si>
  <si>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</si>
  <si>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</si>
  <si>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</si>
  <si>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</si>
  <si>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</si>
  <si>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</si>
  <si>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</si>
  <si>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</si>
  <si>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</si>
  <si>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</si>
  <si>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</si>
  <si>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</si>
  <si>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</si>
  <si>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</si>
  <si>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</si>
  <si>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</si>
  <si>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</si>
  <si>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</si>
  <si>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</si>
  <si>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</si>
  <si>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</si>
  <si>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</si>
  <si>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</si>
  <si>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</si>
  <si>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</si>
  <si>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</si>
  <si>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</si>
  <si>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</si>
  <si>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</si>
  <si>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</si>
  <si>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</si>
  <si>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</si>
  <si>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</si>
  <si>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</si>
  <si>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</si>
  <si>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</si>
  <si>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</si>
  <si>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</si>
  <si>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</si>
  <si>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</si>
  <si>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</si>
  <si>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</si>
  <si>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</si>
  <si>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</si>
  <si>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</si>
  <si>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</si>
  <si>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</si>
  <si>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</si>
  <si>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</si>
  <si>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</si>
  <si>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</si>
  <si>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</si>
  <si>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</si>
  <si>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</si>
  <si>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</si>
  <si>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</si>
  <si>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</si>
  <si>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</si>
  <si>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</si>
  <si>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</si>
  <si>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</si>
  <si>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</si>
  <si>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</si>
  <si>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</si>
  <si>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</si>
  <si>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</si>
  <si>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</si>
  <si>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</si>
  <si>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</si>
  <si>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</si>
  <si>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</si>
  <si>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</si>
  <si>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</si>
  <si>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</si>
  <si>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</si>
  <si>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</si>
  <si>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</si>
  <si>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</si>
  <si>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</si>
  <si>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</si>
  <si>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</si>
  <si>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</si>
  <si>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</si>
  <si>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</si>
  <si>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</si>
  <si>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</si>
  <si>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</si>
  <si>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</si>
  <si>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</si>
  <si>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</si>
  <si>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</si>
  <si>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</si>
  <si>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</si>
  <si>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</si>
  <si>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</si>
  <si>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</si>
  <si>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</si>
  <si>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</si>
  <si>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</si>
  <si>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</si>
  <si>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</si>
  <si>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</si>
  <si>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</si>
  <si>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</si>
  <si>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</si>
  <si>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</si>
  <si>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</si>
  <si>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</si>
  <si>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</si>
  <si>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</si>
  <si>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</si>
  <si>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</si>
  <si>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</si>
  <si>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</si>
  <si>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</si>
  <si>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</si>
  <si>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</si>
  <si>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</si>
  <si>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</si>
  <si>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</si>
  <si>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</si>
  <si>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</si>
  <si>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</si>
  <si>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</si>
  <si>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</si>
  <si>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</si>
  <si>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</si>
  <si>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</si>
  <si>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</si>
  <si>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</si>
  <si>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</si>
  <si>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</si>
  <si>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</si>
  <si>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</si>
  <si>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</si>
  <si>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</si>
  <si>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</si>
  <si>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</si>
  <si>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</si>
  <si>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</si>
  <si>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</si>
  <si>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</si>
  <si>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</si>
  <si>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</si>
  <si>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</si>
  <si>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</si>
  <si>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</si>
  <si>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</si>
  <si>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</si>
  <si>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</si>
  <si>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</si>
  <si>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</si>
  <si>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</si>
  <si>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</si>
  <si>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</si>
  <si>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</si>
  <si>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</si>
  <si>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</si>
  <si>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</si>
  <si>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</si>
  <si>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</si>
  <si>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</si>
  <si>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</si>
  <si>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</si>
  <si>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</si>
  <si>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</si>
  <si>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</si>
  <si>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</si>
  <si>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</si>
  <si>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</si>
  <si>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</si>
  <si>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</si>
  <si>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</si>
  <si>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</si>
  <si>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</si>
  <si>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</si>
  <si>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</si>
  <si>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</si>
  <si>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</si>
  <si>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</si>
  <si>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</si>
  <si>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</si>
  <si>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</si>
  <si>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</si>
  <si>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</si>
  <si>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</si>
  <si>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</si>
  <si>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</si>
  <si>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</si>
  <si>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</si>
  <si>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</si>
  <si>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</si>
  <si>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</si>
  <si>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</si>
  <si>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</si>
  <si>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</si>
  <si>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</si>
  <si>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</si>
  <si>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</si>
  <si>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</si>
  <si>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</si>
  <si>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</si>
  <si>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</si>
  <si>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</si>
  <si>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</si>
  <si>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</si>
  <si>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</si>
  <si>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</si>
  <si>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</si>
  <si>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</si>
  <si>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</si>
  <si>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</si>
  <si>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</si>
  <si>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</si>
  <si>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</si>
  <si>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</si>
  <si>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</si>
  <si>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</si>
  <si>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</si>
  <si>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</si>
  <si>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</si>
  <si>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</si>
  <si>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</si>
  <si>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</si>
  <si>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</si>
  <si>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</si>
  <si>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</si>
  <si>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</si>
  <si>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</si>
  <si>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</si>
  <si>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</si>
  <si>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</si>
  <si>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</si>
  <si>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</si>
  <si>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</si>
  <si>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</si>
  <si>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</si>
  <si>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</si>
  <si>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</si>
  <si>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</si>
  <si>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</si>
  <si>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</si>
  <si>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</si>
  <si>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</si>
  <si>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</si>
  <si>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</si>
  <si>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</si>
  <si>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</si>
  <si>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</si>
  <si>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</si>
  <si>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</si>
  <si>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</si>
  <si>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</si>
  <si>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</si>
  <si>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</si>
  <si>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</si>
  <si>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</si>
  <si>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</si>
  <si>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</si>
  <si>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</si>
  <si>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</si>
  <si>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</si>
  <si>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</si>
  <si>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</si>
  <si>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</si>
  <si>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</si>
  <si>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</si>
  <si>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</si>
  <si>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</si>
  <si>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</si>
  <si>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</si>
  <si>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</si>
  <si>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</si>
  <si>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</si>
  <si>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</si>
  <si>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</si>
  <si>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</si>
  <si>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</si>
  <si>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</si>
  <si>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</si>
  <si>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</si>
  <si>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</si>
  <si>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</si>
  <si>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</si>
  <si>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</si>
  <si>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</si>
  <si>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</si>
  <si>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</si>
  <si>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</si>
  <si>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</si>
  <si>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</si>
  <si>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</si>
  <si>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</si>
  <si>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</si>
  <si>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</si>
  <si>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</si>
  <si>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</si>
  <si>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</si>
  <si>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</si>
  <si>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</si>
  <si>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</si>
  <si>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</si>
  <si>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</si>
  <si>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</si>
  <si>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</si>
  <si>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</si>
  <si>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</si>
  <si>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</si>
  <si>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</si>
  <si>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</si>
  <si>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</si>
  <si>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</si>
  <si>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</si>
  <si>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</si>
  <si>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</si>
  <si>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</si>
  <si>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</si>
  <si>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</si>
  <si>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</si>
  <si>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</si>
  <si>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</si>
  <si>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</si>
  <si>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</si>
  <si>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</si>
  <si>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</si>
  <si>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</si>
  <si>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</si>
  <si>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</si>
  <si>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</si>
  <si>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</si>
  <si>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</si>
  <si>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</si>
  <si>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</si>
  <si>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</si>
  <si>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</si>
  <si>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</si>
  <si>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</si>
  <si>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</si>
  <si>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</si>
  <si>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</si>
  <si>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</si>
  <si>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</si>
  <si>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</si>
  <si>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</si>
  <si>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</si>
  <si>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</si>
  <si>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</si>
  <si>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</si>
  <si>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</si>
  <si>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</si>
  <si>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</si>
  <si>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</si>
  <si>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</si>
  <si>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</si>
  <si>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</si>
  <si>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</si>
  <si>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</si>
  <si>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</si>
  <si>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</si>
  <si>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</si>
  <si>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</si>
  <si>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</si>
  <si>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</si>
  <si>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</si>
  <si>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</si>
  <si>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</si>
  <si>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</si>
  <si>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</si>
  <si>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</si>
  <si>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</si>
  <si>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</si>
  <si>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</si>
  <si>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</si>
  <si>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</si>
  <si>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</si>
  <si>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</si>
  <si>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</si>
  <si>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</si>
  <si>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</si>
  <si>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</si>
  <si>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</si>
  <si>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</si>
  <si>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</si>
  <si>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</si>
  <si>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</si>
  <si>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</si>
  <si>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</si>
  <si>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</si>
  <si>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</si>
  <si>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</si>
  <si>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</si>
  <si>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</si>
  <si>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</si>
  <si>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</si>
  <si>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</si>
  <si>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</si>
  <si>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</si>
  <si>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</si>
  <si>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</si>
  <si>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</si>
  <si>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</si>
  <si>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</si>
  <si>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</si>
  <si>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</si>
  <si>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</si>
  <si>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</si>
  <si>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</si>
  <si>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</si>
  <si>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</si>
  <si>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</si>
  <si>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</si>
  <si>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</si>
  <si>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</si>
  <si>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</si>
  <si>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</si>
  <si>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</si>
  <si>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</si>
  <si>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</si>
  <si>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</si>
  <si>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</si>
  <si>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</si>
  <si>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</si>
  <si>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</si>
  <si>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</si>
  <si>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</si>
  <si>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</si>
  <si>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</si>
  <si>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</si>
  <si>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</si>
  <si>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</si>
  <si>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</si>
  <si>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</si>
  <si>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</si>
  <si>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</si>
  <si>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</si>
  <si>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</si>
  <si>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</si>
  <si>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</si>
  <si>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</si>
  <si>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</si>
  <si>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</si>
  <si>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</si>
  <si>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</si>
  <si>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</si>
  <si>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</si>
  <si>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</si>
  <si>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</si>
  <si>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</si>
  <si>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</si>
  <si>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</si>
  <si>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</si>
  <si>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</si>
  <si>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</si>
  <si>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</si>
  <si>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</si>
  <si>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</si>
  <si>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</si>
  <si>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</si>
  <si>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</si>
  <si>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</si>
  <si>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</si>
  <si>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</si>
  <si>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</si>
  <si>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</si>
  <si>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</si>
  <si>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</si>
  <si>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</si>
  <si>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</si>
  <si>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</si>
  <si>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</si>
  <si>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</si>
  <si>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</si>
  <si>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</si>
  <si>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</si>
  <si>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</si>
  <si>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</si>
  <si>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</si>
  <si>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</si>
  <si>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</si>
  <si>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</si>
  <si>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</si>
  <si>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</si>
  <si>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</si>
  <si>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</si>
  <si>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</si>
  <si>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</si>
  <si>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</si>
  <si>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</si>
  <si>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</si>
  <si>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</si>
  <si>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</si>
  <si>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</si>
  <si>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</si>
  <si>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</si>
  <si>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</si>
  <si>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</si>
  <si>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</si>
  <si>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</si>
  <si>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</si>
  <si>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</si>
  <si>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</si>
  <si>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</si>
  <si>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</si>
  <si>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</si>
  <si>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</si>
  <si>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</si>
  <si>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</si>
  <si>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</si>
  <si>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</si>
  <si>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</si>
  <si>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</si>
  <si>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</si>
  <si>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</si>
  <si>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</si>
  <si>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</si>
  <si>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</si>
  <si>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</si>
  <si>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</si>
  <si>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</si>
  <si>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</si>
  <si>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</si>
  <si>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</si>
  <si>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</si>
  <si>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</si>
  <si>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</si>
  <si>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</si>
  <si>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</si>
  <si>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</si>
  <si>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</si>
  <si>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</si>
  <si>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</si>
  <si>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</si>
  <si>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</si>
  <si>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</si>
  <si>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</si>
  <si>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</si>
  <si>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</si>
  <si>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</si>
  <si>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</si>
  <si>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</si>
  <si>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</si>
  <si>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</si>
  <si>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</si>
  <si>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</si>
  <si>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</si>
  <si>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</si>
  <si>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</si>
  <si>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</si>
  <si>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</si>
  <si>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</si>
  <si>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</si>
  <si>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</si>
  <si>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</si>
  <si>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</si>
  <si>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</si>
  <si>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</si>
  <si>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</si>
  <si>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</si>
  <si>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</si>
  <si>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</si>
  <si>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</si>
  <si>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</si>
  <si>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</si>
  <si>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</si>
  <si>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</si>
  <si>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</si>
  <si>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</si>
  <si>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</si>
  <si>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</si>
  <si>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</si>
  <si>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</si>
  <si>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</si>
  <si>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</si>
  <si>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</si>
  <si>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</si>
  <si>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</si>
  <si>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</si>
  <si>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</si>
  <si>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</si>
  <si>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</si>
  <si>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</si>
  <si>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</si>
  <si>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</si>
  <si>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</si>
  <si>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</si>
  <si>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</si>
  <si>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</si>
  <si>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</si>
  <si>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</si>
  <si>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</si>
  <si>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</si>
  <si>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</si>
  <si>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</si>
  <si>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</si>
  <si>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</si>
  <si>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</si>
  <si>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</si>
  <si>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</si>
  <si>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</si>
  <si>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</si>
  <si>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</si>
  <si>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</si>
  <si>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</si>
  <si>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</si>
  <si>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</si>
  <si>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</si>
  <si>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</si>
  <si>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</si>
  <si>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</si>
  <si>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</si>
  <si>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</si>
  <si>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</si>
  <si>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</si>
  <si>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</si>
  <si>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</si>
  <si>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</si>
  <si>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</si>
  <si>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</si>
  <si>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</si>
  <si>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</si>
  <si>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</si>
  <si>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</si>
  <si>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</si>
  <si>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</si>
  <si>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</si>
  <si>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</si>
  <si>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</si>
  <si>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</si>
  <si>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</si>
  <si>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</si>
  <si>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</si>
  <si>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</si>
  <si>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</si>
  <si>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</si>
  <si>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</si>
  <si>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</si>
  <si>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</si>
  <si>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</si>
  <si>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</si>
  <si>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</si>
  <si>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</si>
  <si>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</si>
  <si>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</si>
  <si>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</si>
  <si>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</si>
  <si>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</si>
  <si>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</si>
  <si>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</si>
  <si>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</si>
  <si>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</si>
  <si>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</si>
  <si>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</si>
  <si>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</si>
  <si>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</si>
  <si>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</si>
  <si>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</si>
  <si>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</si>
  <si>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</si>
  <si>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</si>
  <si>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</si>
  <si>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</si>
  <si>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</si>
  <si>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</si>
  <si>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</si>
  <si>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</si>
  <si>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</si>
  <si>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</si>
  <si>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</si>
  <si>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</si>
  <si>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</si>
  <si>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</si>
  <si>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</si>
  <si>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</si>
  <si>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</si>
  <si>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</si>
  <si>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</si>
  <si>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</si>
  <si>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</si>
  <si>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</si>
  <si>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</si>
  <si>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</si>
  <si>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</si>
  <si>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</si>
  <si>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</si>
  <si>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</si>
  <si>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</si>
  <si>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</si>
  <si>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</si>
  <si>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</si>
  <si>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</si>
  <si>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</si>
  <si>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</si>
  <si>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</si>
  <si>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</si>
  <si>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</si>
  <si>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</si>
  <si>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</si>
  <si>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</si>
  <si>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</si>
  <si>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</si>
  <si>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</si>
  <si>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</si>
  <si>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</si>
  <si>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</si>
  <si>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</si>
  <si>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</si>
  <si>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</si>
  <si>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</si>
  <si>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</si>
  <si>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</si>
  <si>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</si>
  <si>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</si>
  <si>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</si>
  <si>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</si>
  <si>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</si>
  <si>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</si>
  <si>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</si>
  <si>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</si>
  <si>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</si>
  <si>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</si>
  <si>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</si>
  <si>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</si>
  <si>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</si>
  <si>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</si>
  <si>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</si>
  <si>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</si>
  <si>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</si>
  <si>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</si>
  <si>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</si>
  <si>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</si>
  <si>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</si>
  <si>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</si>
  <si>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</si>
  <si>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</si>
  <si>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</si>
  <si>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</si>
  <si>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</si>
  <si>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</si>
  <si>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</si>
  <si>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</si>
  <si>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</si>
  <si>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</si>
  <si>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</si>
  <si>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</si>
  <si>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</si>
  <si>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</si>
  <si>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</si>
  <si>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</si>
  <si>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</si>
  <si>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</si>
  <si>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</si>
  <si>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</si>
  <si>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</si>
  <si>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</si>
  <si>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</si>
  <si>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</si>
  <si>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</si>
  <si>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</si>
  <si>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</si>
  <si>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</si>
  <si>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</si>
  <si>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</si>
  <si>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</si>
  <si>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</si>
  <si>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</si>
  <si>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</si>
  <si>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</si>
  <si>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</si>
  <si>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</si>
  <si>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</si>
  <si>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</si>
  <si>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</si>
  <si>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</si>
  <si>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</si>
  <si>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</si>
  <si>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</si>
  <si>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</si>
  <si>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</si>
  <si>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</si>
  <si>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</si>
  <si>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</si>
  <si>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</si>
  <si>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</si>
  <si>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</si>
  <si>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</si>
  <si>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</si>
  <si>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</si>
  <si>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</si>
  <si>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</si>
  <si>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</si>
  <si>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</si>
  <si>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</si>
  <si>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</si>
  <si>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</si>
  <si>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</si>
  <si>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</si>
  <si>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</si>
  <si>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</si>
  <si>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</si>
  <si>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</si>
  <si>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</si>
  <si>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</si>
  <si>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</si>
  <si>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</si>
  <si>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</si>
  <si>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</si>
  <si>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</si>
  <si>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</si>
  <si>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</si>
  <si>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</si>
  <si>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</si>
  <si>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</si>
  <si>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</si>
  <si>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</si>
  <si>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</si>
  <si>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</si>
  <si>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</si>
  <si>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</si>
  <si>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</si>
  <si>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</si>
  <si>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</si>
  <si>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</si>
  <si>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</si>
  <si>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</si>
  <si>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</si>
  <si>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</si>
  <si>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</si>
  <si>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</si>
  <si>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</si>
  <si>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</si>
  <si>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</si>
  <si>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</si>
  <si>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</si>
  <si>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</si>
  <si>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</si>
  <si>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</si>
  <si>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</si>
  <si>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</si>
  <si>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</si>
  <si>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</si>
  <si>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</si>
  <si>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</si>
  <si>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</si>
  <si>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</si>
  <si>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</si>
  <si>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</si>
  <si>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</si>
  <si>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</si>
  <si>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</si>
  <si>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</si>
  <si>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</si>
  <si>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</si>
  <si>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</si>
  <si>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</si>
  <si>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</si>
  <si>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</si>
  <si>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</si>
  <si>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</si>
  <si>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</si>
  <si>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</si>
  <si>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</si>
  <si>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</si>
  <si>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</si>
  <si>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</si>
  <si>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</si>
  <si>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</si>
  <si>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</si>
  <si>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</si>
  <si>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</si>
  <si>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</si>
  <si>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</si>
  <si>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</si>
  <si>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</si>
  <si>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</si>
  <si>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</si>
  <si>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</si>
  <si>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</si>
  <si>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</si>
  <si>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</si>
  <si>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</si>
  <si>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</si>
  <si>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</si>
  <si>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</si>
  <si>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</si>
  <si>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</si>
  <si>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</si>
  <si>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</si>
  <si>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</si>
  <si>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</si>
  <si>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</si>
  <si>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</si>
  <si>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</si>
  <si>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</si>
  <si>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</si>
  <si>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</si>
  <si>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</si>
  <si>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</si>
  <si>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</si>
  <si>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</si>
  <si>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</si>
  <si>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</si>
  <si>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</si>
  <si>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</si>
  <si>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</si>
  <si>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</si>
  <si>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</si>
  <si>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</si>
  <si>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</si>
  <si>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</si>
  <si>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</si>
  <si>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</si>
  <si>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</si>
  <si>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</si>
  <si>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</si>
  <si>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</si>
  <si>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</si>
  <si>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</si>
  <si>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</si>
  <si>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</si>
  <si>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</si>
  <si>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</si>
  <si>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</si>
  <si>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</si>
  <si>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</si>
  <si>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</si>
  <si>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</si>
  <si>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</si>
  <si>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</si>
  <si>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</si>
  <si>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</si>
  <si>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</si>
  <si>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</si>
  <si>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</si>
  <si>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</si>
  <si>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</si>
  <si>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</si>
  <si>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</si>
  <si>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</si>
  <si>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</si>
  <si>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</si>
  <si>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</si>
  <si>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</si>
  <si>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</si>
  <si>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</si>
  <si>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</si>
  <si>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</si>
  <si>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</si>
  <si>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</si>
  <si>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</si>
  <si>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</si>
  <si>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</si>
  <si>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</si>
  <si>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</si>
  <si>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</si>
  <si>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</si>
  <si>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</si>
  <si>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</si>
  <si>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</si>
  <si>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</si>
  <si>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</si>
  <si>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</si>
  <si>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</si>
  <si>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</si>
  <si>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</si>
  <si>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</si>
  <si>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</si>
  <si>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</si>
  <si>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</si>
  <si>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</si>
  <si>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</si>
  <si>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</si>
  <si>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</si>
  <si>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</si>
  <si>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</si>
  <si>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</si>
  <si>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</si>
  <si>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</si>
  <si>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</si>
  <si>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</si>
  <si>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</si>
  <si>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</si>
  <si>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</si>
  <si>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</si>
  <si>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</si>
  <si>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</si>
  <si>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</si>
  <si>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</si>
  <si>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</si>
  <si>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</si>
  <si>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</si>
  <si>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</si>
  <si>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</si>
  <si>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</si>
  <si>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</si>
  <si>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</si>
  <si>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</si>
  <si>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</si>
  <si>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</si>
  <si>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</si>
  <si>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</si>
  <si>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</si>
  <si>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</si>
  <si>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</si>
  <si>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</si>
  <si>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</si>
  <si>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</si>
  <si>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</si>
  <si>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</si>
  <si>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</si>
  <si>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</si>
  <si>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</si>
  <si>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</si>
  <si>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</si>
  <si>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</si>
  <si>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</si>
  <si>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</si>
  <si>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</si>
  <si>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</si>
  <si>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</si>
  <si>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</si>
  <si>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</si>
  <si>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</si>
  <si>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</si>
  <si>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</si>
  <si>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</si>
  <si>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</si>
  <si>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</si>
  <si>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</si>
  <si>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</si>
  <si>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</si>
  <si>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</si>
  <si>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</si>
  <si>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</si>
  <si>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</si>
  <si>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</si>
  <si>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</si>
  <si>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</si>
  <si>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</si>
  <si>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</si>
  <si>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</si>
  <si>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</si>
  <si>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</si>
  <si>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</si>
  <si>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</si>
  <si>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</si>
  <si>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</si>
  <si>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</si>
  <si>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</si>
  <si>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</si>
  <si>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</si>
  <si>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</si>
  <si>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</si>
  <si>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</si>
  <si>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</si>
  <si>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</si>
  <si>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</si>
  <si>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</si>
  <si>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</si>
  <si>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</si>
  <si>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</si>
  <si>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</si>
  <si>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</si>
  <si>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</si>
  <si>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</si>
  <si>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</si>
  <si>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</si>
  <si>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</si>
  <si>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</si>
  <si>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</si>
  <si>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</si>
  <si>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</si>
  <si>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</si>
  <si>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</si>
  <si>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</si>
  <si>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</si>
  <si>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</si>
  <si>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</si>
  <si>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</si>
  <si>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</si>
  <si>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</si>
  <si>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</si>
  <si>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</si>
  <si>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</si>
  <si>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</si>
  <si>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</si>
  <si>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</si>
  <si>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</si>
  <si>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</si>
  <si>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</si>
  <si>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</si>
  <si>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</si>
  <si>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</si>
  <si>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</si>
  <si>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</si>
  <si>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</si>
  <si>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</si>
  <si>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</si>
  <si>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</si>
  <si>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</si>
  <si>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</si>
  <si>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</si>
  <si>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</si>
  <si>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</si>
  <si>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</si>
  <si>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</si>
  <si>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</si>
  <si>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</si>
  <si>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</si>
  <si>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</si>
  <si>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</si>
  <si>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</si>
  <si>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</si>
  <si>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</si>
  <si>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</si>
  <si>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</si>
  <si>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</si>
  <si>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</si>
  <si>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</si>
  <si>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</si>
  <si>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</si>
  <si>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</si>
  <si>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</si>
  <si>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</si>
  <si>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</si>
  <si>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</si>
  <si>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</si>
  <si>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</si>
  <si>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</si>
  <si>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</si>
  <si>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</si>
  <si>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</si>
  <si>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</si>
  <si>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</si>
  <si>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</si>
  <si>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</si>
  <si>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</si>
  <si>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</si>
  <si>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</si>
  <si>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</si>
  <si>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</si>
  <si>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</si>
  <si>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</si>
  <si>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</si>
  <si>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</si>
  <si>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</si>
  <si>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</si>
  <si>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</si>
  <si>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</si>
  <si>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</si>
  <si>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</si>
  <si>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</si>
  <si>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</si>
  <si>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</si>
  <si>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</si>
  <si>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</si>
  <si>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</si>
  <si>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</si>
  <si>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</si>
  <si>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</si>
  <si>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</si>
  <si>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</si>
  <si>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</si>
  <si>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</si>
  <si>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</si>
  <si>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</si>
  <si>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</si>
  <si>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</si>
  <si>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</si>
  <si>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</si>
  <si>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</si>
  <si>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</si>
  <si>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</si>
  <si>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</si>
  <si>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</si>
  <si>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</si>
  <si>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</si>
  <si>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</si>
  <si>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</si>
  <si>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</si>
  <si>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</si>
  <si>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</si>
  <si>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</si>
  <si>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</si>
  <si>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</si>
  <si>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</si>
  <si>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</si>
  <si>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</si>
  <si>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</si>
  <si>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</si>
  <si>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</si>
  <si>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</si>
  <si>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</si>
  <si>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</si>
  <si>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</si>
  <si>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</si>
  <si>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</si>
  <si>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</si>
  <si>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</si>
  <si>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</si>
  <si>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</si>
  <si>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</si>
  <si>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</si>
  <si>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</si>
  <si>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</si>
  <si>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</si>
  <si>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</si>
  <si>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</si>
  <si>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</si>
  <si>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</si>
  <si>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</si>
  <si>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</si>
  <si>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</si>
  <si>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</si>
  <si>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</si>
  <si>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</si>
  <si>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</si>
  <si>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</si>
  <si>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</si>
  <si>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</si>
  <si>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</si>
  <si>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</si>
  <si>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</si>
  <si>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</si>
  <si>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</si>
  <si>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</si>
  <si>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</si>
  <si>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</si>
  <si>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</si>
  <si>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</si>
  <si>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</si>
  <si>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</si>
  <si>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</si>
  <si>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</si>
  <si>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</si>
  <si>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</si>
  <si>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</si>
  <si>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</si>
  <si>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</si>
  <si>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</si>
  <si>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</si>
  <si>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</si>
  <si>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</si>
  <si>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</si>
  <si>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</si>
  <si>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</si>
  <si>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</si>
  <si>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</si>
  <si>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</si>
  <si>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</si>
  <si>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</si>
  <si>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</si>
  <si>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</si>
  <si>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</si>
  <si>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</si>
  <si>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</si>
  <si>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</si>
  <si>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</si>
  <si>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</si>
  <si>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</si>
  <si>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</si>
  <si>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</si>
  <si>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</si>
  <si>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</si>
  <si>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</si>
  <si>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</si>
  <si>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</si>
  <si>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</si>
  <si>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</si>
  <si>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</si>
  <si>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</si>
  <si>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</si>
  <si>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</si>
  <si>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</si>
  <si>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</si>
  <si>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</si>
  <si>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</si>
  <si>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</si>
  <si>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</si>
  <si>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</si>
  <si>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</si>
  <si>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</si>
  <si>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</si>
  <si>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</si>
  <si>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</si>
  <si>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</si>
  <si>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</si>
  <si>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</si>
  <si>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</si>
  <si>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</si>
  <si>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</si>
  <si>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</si>
  <si>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</si>
  <si>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</si>
  <si>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</si>
  <si>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</si>
  <si>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</si>
  <si>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</si>
  <si>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</si>
  <si>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</si>
  <si>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</si>
  <si>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</si>
  <si>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</si>
  <si>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</si>
  <si>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</si>
  <si>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</si>
  <si>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</si>
  <si>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</si>
  <si>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</si>
  <si>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</si>
  <si>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</si>
  <si>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</si>
  <si>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</si>
  <si>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</si>
  <si>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</si>
  <si>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</si>
  <si>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</si>
  <si>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</si>
  <si>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</si>
  <si>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</si>
  <si>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</si>
  <si>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</si>
  <si>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</si>
  <si>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</si>
  <si>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</si>
  <si>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</si>
  <si>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</si>
  <si>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</si>
  <si>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</si>
  <si>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</si>
  <si>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</si>
  <si>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</si>
  <si>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</si>
  <si>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</si>
  <si>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</si>
  <si>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</si>
  <si>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</si>
  <si>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</si>
  <si>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</si>
  <si>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</si>
  <si>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</si>
  <si>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</si>
  <si>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</si>
  <si>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</si>
  <si>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</si>
  <si>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</si>
  <si>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</si>
  <si>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</si>
  <si>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</si>
  <si>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</si>
  <si>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</si>
  <si>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</si>
  <si>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</si>
  <si>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</si>
  <si>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</si>
  <si>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</si>
  <si>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</si>
  <si>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</si>
  <si>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</si>
  <si>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</si>
  <si>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</si>
  <si>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</si>
  <si>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</si>
  <si>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</si>
  <si>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</si>
  <si>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</si>
  <si>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</si>
  <si>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</si>
  <si>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</si>
  <si>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</si>
  <si>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</si>
  <si>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</si>
  <si>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</si>
  <si>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</si>
  <si>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</si>
  <si>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</si>
  <si>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</si>
  <si>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</si>
  <si>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</si>
  <si>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</si>
  <si>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</si>
  <si>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</si>
  <si>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</si>
  <si>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</si>
  <si>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</si>
  <si>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</si>
  <si>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</si>
  <si>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</si>
  <si>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</si>
  <si>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</si>
  <si>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</si>
  <si>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</si>
  <si>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</si>
  <si>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</si>
  <si>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</si>
  <si>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</si>
  <si>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</si>
  <si>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</si>
  <si>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</si>
  <si>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</si>
  <si>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</si>
  <si>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</si>
  <si>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</si>
  <si>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</si>
  <si>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</si>
  <si>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</si>
  <si>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</si>
  <si>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</si>
  <si>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</si>
  <si>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</si>
  <si>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</si>
  <si>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</si>
  <si>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</si>
  <si>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</si>
  <si>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</si>
  <si>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</si>
  <si>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</si>
  <si>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</si>
  <si>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</si>
  <si>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</si>
  <si>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</si>
  <si>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</si>
  <si>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</si>
  <si>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</si>
  <si>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</si>
  <si>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</si>
  <si>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</si>
  <si>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</si>
  <si>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</si>
  <si>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</si>
  <si>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</si>
  <si>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</si>
  <si>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</si>
  <si>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</si>
  <si>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</si>
  <si>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</si>
  <si>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</si>
  <si>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</si>
  <si>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</si>
  <si>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</si>
  <si>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</si>
  <si>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</si>
  <si>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</si>
  <si>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</si>
  <si>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</si>
  <si>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</si>
  <si>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</si>
  <si>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</si>
  <si>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</si>
  <si>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</si>
  <si>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</si>
  <si>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</si>
  <si>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</si>
  <si>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</si>
  <si>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</si>
  <si>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</si>
  <si>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</si>
  <si>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</si>
  <si>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</si>
  <si>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</si>
  <si>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</si>
  <si>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</si>
  <si>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</si>
  <si>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</si>
  <si>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</si>
  <si>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</si>
  <si>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</si>
  <si>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</si>
  <si>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</si>
  <si>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</si>
  <si>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</si>
  <si>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</si>
  <si>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</si>
  <si>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</si>
  <si>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</si>
  <si>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</si>
  <si>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</si>
  <si>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</si>
  <si>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</si>
  <si>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</si>
  <si>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</si>
  <si>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</si>
  <si>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</si>
  <si>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</si>
  <si>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</si>
  <si>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</si>
  <si>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</si>
  <si>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</si>
  <si>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</si>
  <si>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</si>
  <si>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</si>
  <si>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</si>
  <si>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</si>
  <si>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</si>
  <si>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</si>
  <si>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</si>
  <si>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</si>
  <si>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</si>
  <si>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</si>
  <si>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</si>
  <si>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</si>
  <si>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</si>
  <si>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</si>
  <si>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</si>
  <si>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</si>
  <si>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</si>
  <si>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</si>
  <si>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</si>
  <si>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</si>
  <si>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</si>
  <si>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</si>
  <si>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</si>
  <si>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</si>
  <si>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</si>
  <si>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</si>
  <si>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</si>
  <si>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</si>
  <si>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</si>
  <si>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</si>
  <si>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</si>
  <si>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</si>
  <si>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</si>
  <si>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</si>
  <si>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</si>
  <si>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</si>
  <si>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</si>
  <si>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</si>
  <si>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</si>
  <si>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</si>
  <si>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</si>
  <si>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</si>
  <si>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</si>
  <si>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</si>
  <si>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</si>
  <si>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</si>
  <si>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</si>
  <si>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</si>
  <si>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</si>
  <si>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</si>
  <si>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</si>
  <si>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</si>
  <si>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</si>
  <si>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</si>
  <si>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</si>
  <si>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</si>
  <si>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</si>
  <si>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</si>
  <si>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</si>
  <si>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</si>
  <si>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</si>
  <si>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</si>
  <si>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</si>
  <si>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</si>
  <si>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</si>
  <si>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</si>
  <si>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</si>
  <si>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</si>
  <si>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</si>
  <si>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</si>
  <si>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</si>
  <si>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</si>
  <si>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</si>
  <si>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</si>
  <si>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</si>
  <si>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</si>
  <si>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</si>
  <si>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</si>
  <si>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</si>
  <si>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</si>
  <si>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</si>
  <si>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</si>
  <si>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</si>
  <si>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</si>
  <si>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</si>
  <si>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</si>
  <si>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</si>
  <si>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</si>
  <si>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</si>
  <si>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</si>
  <si>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</si>
  <si>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</si>
  <si>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</si>
  <si>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</si>
  <si>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</si>
  <si>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</si>
  <si>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</si>
  <si>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</si>
  <si>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</si>
  <si>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</si>
  <si>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</si>
  <si>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</si>
  <si>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</si>
  <si>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</si>
  <si>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</si>
  <si>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</si>
  <si>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</si>
  <si>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</si>
  <si>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</si>
  <si>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</si>
  <si>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</si>
  <si>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</si>
  <si>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</si>
  <si>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</si>
  <si>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</si>
  <si>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</si>
  <si>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</si>
  <si>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</si>
  <si>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</si>
  <si>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</si>
  <si>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</si>
  <si>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</si>
  <si>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</si>
  <si>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</si>
  <si>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</si>
  <si>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</si>
  <si>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</si>
  <si>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</si>
  <si>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</si>
  <si>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</si>
  <si>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</si>
  <si>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</si>
  <si>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</si>
  <si>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</si>
  <si>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</si>
  <si>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</si>
  <si>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</si>
  <si>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</si>
  <si>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</si>
  <si>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</si>
  <si>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</si>
  <si>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</si>
  <si>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</si>
  <si>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</si>
  <si>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</si>
  <si>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</si>
  <si>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</si>
  <si>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</si>
  <si>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</si>
  <si>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</si>
  <si>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</si>
  <si>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</si>
  <si>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</si>
  <si>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</si>
  <si>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</si>
  <si>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</si>
  <si>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</si>
  <si>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</si>
  <si>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</si>
  <si>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</si>
  <si>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</si>
  <si>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</si>
  <si>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</si>
  <si>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</si>
  <si>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</si>
  <si>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</si>
  <si>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</si>
  <si>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</si>
  <si>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</si>
  <si>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</si>
  <si>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</si>
  <si>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</si>
  <si>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</si>
  <si>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</si>
  <si>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</si>
  <si>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</si>
  <si>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</si>
  <si>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</si>
  <si>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</si>
  <si>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</si>
  <si>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</si>
  <si>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</si>
  <si>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</si>
  <si>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</si>
  <si>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</si>
  <si>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</si>
  <si>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</si>
  <si>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</si>
  <si>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</si>
  <si>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</si>
  <si>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</si>
  <si>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</si>
  <si>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</si>
  <si>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</si>
  <si>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</si>
  <si>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</si>
  <si>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</si>
  <si>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</si>
  <si>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</si>
  <si>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</si>
  <si>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</si>
  <si>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</si>
  <si>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</si>
  <si>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</si>
  <si>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</si>
  <si>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</si>
  <si>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</si>
  <si>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</si>
  <si>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</si>
  <si>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</si>
  <si>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</si>
  <si>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</si>
  <si>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</si>
  <si>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</si>
  <si>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</si>
  <si>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</si>
  <si>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</si>
  <si>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</si>
  <si>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</si>
  <si>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</si>
  <si>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</si>
  <si>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</si>
  <si>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</si>
  <si>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</si>
  <si>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</si>
  <si>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</si>
  <si>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</si>
  <si>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</si>
  <si>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</si>
  <si>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</si>
  <si>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</si>
  <si>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</si>
  <si>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</si>
  <si>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</si>
  <si>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</si>
  <si>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</si>
  <si>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</si>
  <si>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</si>
  <si>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</si>
  <si>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</si>
  <si>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</si>
  <si>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</si>
  <si>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</si>
  <si>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</si>
  <si>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</si>
  <si>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</si>
  <si>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</si>
  <si>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</si>
  <si>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</si>
  <si>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</si>
  <si>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</si>
  <si>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</si>
  <si>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</si>
  <si>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</si>
  <si>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</si>
  <si>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</si>
  <si>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</si>
  <si>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</si>
  <si>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</si>
  <si>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</si>
  <si>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</si>
  <si>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</si>
  <si>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</si>
  <si>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</si>
  <si>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</si>
  <si>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</si>
  <si>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</si>
  <si>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</si>
  <si>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</si>
  <si>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</si>
  <si>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</si>
  <si>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</si>
  <si>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</si>
  <si>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</si>
  <si>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</si>
  <si>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</si>
  <si>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</si>
  <si>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</si>
  <si>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</si>
  <si>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</si>
  <si>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</si>
  <si>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</si>
  <si>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</si>
  <si>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</si>
  <si>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</si>
  <si>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</si>
  <si>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</si>
  <si>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</si>
  <si>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</si>
  <si>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</si>
  <si>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</si>
  <si>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</si>
  <si>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</si>
  <si>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</si>
  <si>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</si>
  <si>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</si>
  <si>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</si>
  <si>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</si>
  <si>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</si>
  <si>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</si>
  <si>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</si>
  <si>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</si>
  <si>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</si>
  <si>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</si>
  <si>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</si>
  <si>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</si>
  <si>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</si>
  <si>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</si>
  <si>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</si>
  <si>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</si>
  <si>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</si>
  <si>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</si>
  <si>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</si>
  <si>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</si>
  <si>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</si>
  <si>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</si>
  <si>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</si>
  <si>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</si>
  <si>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</si>
  <si>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</si>
  <si>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</si>
  <si>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</si>
  <si>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</si>
  <si>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</si>
  <si>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</si>
  <si>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</si>
  <si>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</si>
  <si>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</si>
  <si>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</si>
  <si>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</si>
  <si>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</si>
  <si>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</si>
  <si>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</si>
  <si>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</si>
  <si>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</si>
  <si>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</si>
  <si>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</si>
  <si>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</si>
  <si>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</si>
  <si>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</si>
  <si>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</si>
  <si>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</si>
  <si>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</si>
  <si>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</si>
  <si>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</si>
  <si>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</si>
  <si>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</si>
  <si>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</si>
  <si>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</si>
  <si>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</si>
  <si>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</si>
  <si>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</si>
  <si>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</si>
  <si>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</si>
  <si>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</si>
  <si>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</si>
  <si>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</si>
  <si>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</si>
  <si>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</si>
  <si>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</si>
  <si>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</si>
  <si>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</si>
  <si>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</si>
  <si>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</si>
  <si>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</si>
  <si>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</si>
  <si>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</si>
  <si>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</si>
  <si>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</si>
  <si>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</si>
  <si>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</si>
  <si>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</si>
  <si>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</si>
  <si>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</si>
  <si>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</si>
  <si>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</si>
  <si>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</si>
  <si>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</si>
  <si>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</si>
  <si>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</si>
  <si>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</si>
  <si>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</si>
  <si>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</si>
  <si>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</si>
  <si>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</si>
  <si>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</si>
  <si>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</si>
  <si>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</si>
  <si>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</si>
  <si>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</si>
  <si>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</si>
  <si>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</si>
  <si>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</si>
  <si>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</si>
  <si>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</si>
  <si>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</si>
  <si>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</si>
  <si>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</si>
  <si>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</si>
  <si>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</si>
  <si>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</si>
  <si>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</si>
  <si>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</si>
  <si>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</si>
  <si>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</si>
  <si>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</si>
  <si>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</si>
  <si>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</si>
  <si>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</si>
  <si>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</si>
  <si>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</si>
  <si>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</si>
  <si>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</si>
  <si>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</si>
  <si>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</si>
  <si>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</si>
  <si>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</si>
  <si>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</si>
  <si>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</si>
  <si>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</si>
  <si>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</si>
  <si>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</si>
  <si>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</si>
  <si>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</si>
  <si>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</si>
  <si>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</si>
  <si>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</si>
  <si>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</si>
  <si>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</si>
  <si>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</si>
  <si>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</si>
  <si>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</si>
  <si>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</si>
  <si>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</si>
  <si>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</si>
  <si>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</si>
  <si>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</si>
  <si>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</si>
  <si>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</si>
  <si>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</si>
  <si>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</si>
  <si>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</si>
  <si>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</si>
  <si>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</si>
  <si>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</si>
  <si>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</si>
  <si>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</si>
  <si>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</si>
  <si>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</si>
  <si>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</si>
  <si>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</si>
  <si>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</si>
  <si>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</si>
  <si>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</si>
  <si>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</si>
  <si>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</si>
  <si>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</si>
  <si>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</si>
  <si>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</si>
  <si>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</si>
  <si>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</si>
  <si>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</si>
  <si>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</si>
  <si>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</si>
  <si>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</si>
  <si>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</si>
  <si>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</si>
  <si>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</si>
  <si>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</si>
  <si>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</si>
  <si>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</si>
  <si>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</si>
  <si>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</si>
  <si>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</si>
  <si>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</si>
  <si>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</si>
  <si>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</si>
  <si>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</si>
  <si>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</si>
  <si>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</si>
  <si>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</si>
  <si>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</si>
  <si>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</si>
  <si>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</si>
  <si>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</si>
  <si>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</si>
  <si>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</si>
  <si>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</si>
  <si>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</si>
  <si>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</si>
  <si>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</si>
  <si>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</si>
  <si>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</si>
  <si>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</si>
  <si>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</si>
  <si>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</si>
  <si>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</si>
  <si>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</si>
  <si>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</si>
  <si>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</si>
  <si>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</si>
  <si>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</si>
  <si>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</si>
  <si>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</si>
  <si>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</si>
  <si>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</si>
  <si>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</si>
  <si>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</si>
  <si>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</si>
  <si>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</si>
  <si>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</si>
  <si>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</si>
  <si>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</si>
  <si>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</si>
  <si>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</si>
  <si>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</si>
  <si>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</si>
  <si>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</si>
  <si>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</si>
  <si>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</si>
  <si>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</si>
  <si>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</si>
  <si>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</si>
  <si>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</si>
  <si>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</si>
  <si>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</si>
  <si>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</si>
  <si>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</si>
  <si>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</si>
  <si>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</si>
  <si>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</si>
  <si>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</si>
  <si>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</si>
  <si>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</si>
  <si>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</si>
  <si>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</si>
  <si>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</si>
  <si>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</si>
  <si>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</si>
  <si>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</si>
  <si>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</si>
  <si>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</si>
  <si>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</si>
  <si>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</si>
  <si>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</si>
  <si>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</si>
  <si>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</si>
  <si>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</si>
  <si>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</si>
  <si>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</si>
  <si>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</si>
  <si>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</si>
  <si>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</si>
  <si>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</si>
  <si>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</si>
  <si>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</si>
  <si>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</si>
  <si>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</si>
  <si>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</si>
  <si>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</si>
  <si>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</si>
  <si>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</si>
  <si>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</si>
  <si>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</si>
  <si>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</si>
  <si>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</si>
  <si>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</si>
  <si>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</si>
  <si>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</si>
  <si>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</si>
  <si>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</si>
  <si>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</si>
  <si>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</si>
  <si>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</si>
  <si>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</si>
  <si>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</si>
  <si>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</si>
  <si>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</si>
  <si>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</si>
  <si>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</si>
  <si>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</si>
  <si>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</si>
  <si>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</si>
  <si>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</si>
  <si>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</si>
  <si>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</si>
  <si>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</si>
  <si>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</si>
  <si>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</si>
  <si>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</si>
  <si>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</si>
  <si>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</si>
  <si>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</si>
  <si>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</si>
  <si>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</si>
  <si>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</si>
  <si>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</si>
  <si>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</si>
  <si>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</si>
  <si>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</si>
  <si>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</si>
  <si>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</si>
  <si>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</si>
  <si>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</si>
  <si>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</si>
  <si>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</si>
  <si>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</si>
  <si>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</si>
  <si>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</si>
  <si>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</si>
  <si>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</si>
  <si>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</si>
  <si>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</si>
  <si>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</si>
  <si>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</si>
  <si>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</si>
  <si>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</si>
  <si>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</si>
  <si>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</si>
  <si>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</si>
  <si>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</si>
  <si>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</si>
  <si>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</si>
  <si>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</si>
  <si>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</si>
  <si>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</si>
  <si>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</si>
  <si>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</si>
  <si>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</si>
  <si>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</si>
  <si>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</si>
  <si>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</si>
  <si>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</si>
  <si>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</si>
  <si>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</si>
  <si>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</si>
  <si>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</si>
  <si>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</si>
  <si>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</si>
  <si>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</si>
  <si>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</si>
  <si>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</si>
  <si>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</si>
  <si>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</si>
  <si>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</si>
  <si>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</si>
  <si>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</si>
  <si>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</si>
  <si>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</si>
  <si>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</si>
  <si>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</si>
  <si>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</si>
  <si>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</si>
  <si>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</si>
  <si>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</si>
  <si>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</si>
  <si>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</si>
  <si>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</si>
  <si>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</si>
  <si>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</si>
  <si>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</si>
  <si>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</si>
  <si>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</si>
  <si>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</si>
  <si>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</si>
  <si>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</si>
  <si>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</si>
  <si>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</si>
  <si>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</si>
  <si>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</si>
  <si>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</si>
  <si>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</si>
  <si>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</si>
  <si>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</si>
  <si>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</si>
  <si>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</si>
  <si>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</si>
  <si>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</si>
  <si>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</si>
  <si>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</si>
  <si>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</si>
  <si>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</si>
  <si>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</si>
  <si>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</si>
  <si>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</si>
  <si>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</si>
  <si>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</si>
  <si>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</si>
  <si>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</si>
  <si>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</si>
  <si>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</si>
  <si>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</si>
  <si>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</si>
  <si>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</si>
  <si>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</si>
  <si>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</si>
  <si>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</si>
  <si>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</si>
  <si>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</si>
  <si>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</si>
  <si>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</si>
  <si>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</si>
  <si>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</si>
  <si>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</si>
  <si>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</si>
  <si>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</si>
  <si>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</si>
  <si>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</si>
  <si>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</si>
  <si>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</si>
  <si>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</si>
  <si>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</si>
  <si>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</si>
  <si>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</si>
  <si>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</si>
  <si>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</si>
  <si>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</si>
  <si>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</si>
  <si>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</si>
  <si>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</si>
  <si>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</si>
  <si>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</si>
  <si>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</si>
  <si>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</si>
  <si>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</si>
  <si>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</si>
  <si>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</si>
  <si>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</si>
  <si>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</si>
  <si>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</si>
  <si>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</si>
  <si>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</si>
  <si>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</si>
  <si>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</si>
  <si>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</si>
  <si>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</si>
  <si>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</si>
  <si>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</si>
  <si>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</si>
  <si>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</si>
  <si>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</si>
  <si>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</si>
  <si>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</si>
  <si>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</si>
  <si>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</si>
  <si>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</si>
  <si>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</si>
  <si>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</si>
  <si>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</si>
  <si>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</si>
  <si>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</si>
  <si>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</si>
  <si>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</si>
  <si>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</si>
  <si>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</si>
  <si>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</si>
  <si>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</si>
  <si>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</si>
  <si>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</si>
  <si>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</si>
  <si>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</si>
  <si>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</si>
  <si>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</si>
  <si>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</si>
  <si>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</si>
  <si>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</si>
  <si>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</si>
  <si>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</si>
  <si>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</si>
  <si>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</si>
  <si>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</si>
  <si>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</si>
  <si>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</si>
  <si>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</si>
  <si>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</si>
  <si>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</si>
  <si>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</si>
  <si>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</si>
  <si>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</si>
  <si>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</si>
  <si>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</si>
  <si>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</si>
  <si>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</si>
  <si>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</si>
  <si>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</si>
  <si>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</si>
  <si>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</si>
  <si>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</si>
  <si>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</si>
  <si>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</si>
  <si>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</si>
  <si>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</si>
  <si>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</si>
  <si>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</si>
  <si>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</si>
  <si>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</si>
  <si>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</si>
  <si>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</si>
  <si>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</si>
  <si>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</si>
  <si>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</si>
  <si>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</si>
  <si>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</si>
  <si>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</si>
  <si>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</si>
  <si>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</si>
  <si>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</si>
  <si>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</si>
  <si>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</si>
  <si>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</si>
  <si>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</si>
  <si>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</si>
  <si>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</si>
  <si>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</si>
  <si>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</si>
  <si>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</si>
  <si>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</si>
  <si>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</si>
  <si>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</si>
  <si>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</si>
  <si>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</si>
  <si>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</si>
  <si>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</si>
  <si>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</si>
  <si>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</si>
  <si>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</si>
  <si>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</si>
  <si>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</si>
  <si>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</si>
  <si>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</si>
  <si>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</si>
  <si>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</si>
  <si>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</si>
  <si>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</si>
  <si>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</si>
  <si>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</si>
  <si>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</si>
  <si>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</si>
  <si>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</si>
  <si>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</si>
  <si>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</si>
  <si>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</si>
  <si>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</si>
  <si>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</si>
  <si>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</si>
  <si>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</si>
  <si>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</si>
  <si>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</si>
  <si>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</si>
  <si>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</si>
  <si>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</si>
  <si>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</si>
  <si>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</si>
  <si>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</si>
  <si>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</si>
  <si>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</si>
  <si>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</si>
  <si>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</si>
  <si>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</si>
  <si>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</si>
  <si>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</si>
  <si>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</si>
  <si>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</si>
  <si>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</si>
  <si>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</si>
  <si>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</si>
  <si>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</si>
  <si>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</si>
  <si>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</si>
  <si>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</si>
  <si>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</si>
  <si>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</si>
  <si>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</si>
  <si>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</si>
  <si>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</si>
  <si>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</si>
  <si>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</si>
  <si>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</si>
  <si>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</si>
  <si>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</si>
  <si>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</si>
  <si>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</si>
  <si>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</si>
  <si>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</si>
  <si>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</si>
  <si>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</si>
  <si>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</si>
  <si>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</si>
  <si>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</si>
  <si>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</si>
  <si>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</si>
  <si>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</si>
  <si>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</si>
  <si>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</si>
  <si>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</si>
  <si>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</si>
  <si>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</si>
  <si>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</si>
  <si>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</si>
  <si>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</si>
  <si>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</si>
  <si>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</si>
  <si>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</si>
  <si>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</si>
  <si>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</si>
  <si>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</si>
  <si>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</si>
  <si>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</si>
  <si>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</si>
  <si>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</si>
  <si>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</si>
  <si>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</si>
  <si>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</si>
  <si>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</si>
  <si>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</si>
  <si>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</si>
  <si>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</si>
  <si>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</si>
  <si>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</si>
  <si>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</si>
  <si>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</si>
  <si>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</si>
  <si>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</si>
  <si>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</si>
  <si>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</si>
  <si>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</si>
  <si>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</si>
  <si>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</si>
  <si>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</si>
  <si>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</si>
  <si>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</si>
  <si>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</si>
  <si>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</si>
  <si>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</si>
  <si>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</si>
  <si>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</si>
  <si>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</si>
  <si>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</si>
  <si>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</si>
  <si>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</si>
  <si>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</si>
  <si>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</si>
  <si>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</si>
  <si>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</si>
  <si>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</si>
  <si>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</si>
  <si>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</si>
  <si>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</si>
  <si>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</si>
  <si>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</si>
  <si>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</si>
  <si>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</si>
  <si>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</si>
  <si>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</si>
  <si>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</si>
  <si>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</si>
  <si>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</si>
  <si>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</si>
  <si>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</si>
  <si>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</si>
  <si>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</si>
  <si>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</si>
  <si>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</si>
  <si>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</si>
  <si>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</si>
  <si>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</si>
  <si>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</si>
  <si>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</si>
  <si>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</si>
  <si>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</si>
  <si>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</si>
  <si>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</si>
  <si>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</si>
  <si>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</si>
  <si>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</si>
  <si>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</si>
  <si>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</si>
  <si>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</si>
  <si>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</si>
  <si>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</si>
  <si>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</si>
  <si>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</si>
  <si>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</si>
  <si>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</si>
  <si>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</si>
  <si>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</si>
  <si>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</si>
  <si>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</si>
  <si>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</si>
  <si>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</si>
  <si>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</si>
  <si>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</si>
  <si>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</si>
  <si>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</si>
  <si>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</si>
  <si>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</si>
  <si>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</si>
  <si>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</si>
  <si>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</si>
  <si>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</si>
  <si>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</si>
  <si>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</si>
  <si>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</si>
  <si>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</si>
  <si>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</si>
  <si>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</si>
  <si>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</si>
  <si>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</si>
  <si>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</si>
  <si>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</si>
  <si>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</si>
  <si>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</si>
  <si>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</si>
  <si>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</si>
  <si>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</si>
  <si>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</si>
  <si>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</si>
  <si>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</si>
  <si>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</si>
  <si>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</si>
  <si>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</si>
  <si>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</si>
  <si>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</si>
  <si>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</si>
  <si>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</si>
  <si>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</si>
  <si>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</si>
  <si>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</si>
  <si>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</si>
  <si>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</si>
  <si>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</si>
  <si>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</si>
  <si>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</si>
  <si>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</si>
  <si>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</si>
  <si>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</si>
  <si>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</si>
  <si>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</si>
  <si>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</si>
  <si>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</si>
  <si>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</si>
  <si>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</si>
  <si>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</si>
  <si>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</si>
  <si>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</si>
  <si>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</si>
  <si>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</si>
  <si>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</si>
  <si>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</si>
  <si>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</si>
  <si>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</si>
  <si>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</si>
  <si>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</si>
  <si>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</si>
  <si>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</si>
  <si>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</si>
  <si>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</si>
  <si>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</si>
  <si>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</si>
  <si>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</si>
  <si>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</si>
  <si>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</si>
  <si>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</si>
  <si>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</si>
  <si>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</si>
  <si>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</si>
  <si>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</si>
  <si>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</si>
  <si>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</si>
  <si>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</si>
  <si>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</si>
  <si>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</si>
  <si>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</si>
  <si>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</si>
  <si>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</si>
  <si>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</si>
  <si>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</si>
  <si>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</si>
  <si>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</si>
  <si>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</si>
  <si>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</si>
  <si>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</si>
  <si>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</si>
  <si>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</si>
  <si>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</si>
  <si>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</si>
  <si>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</si>
  <si>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</si>
  <si>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</si>
  <si>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</si>
  <si>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</si>
  <si>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</si>
  <si>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</si>
  <si>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</si>
  <si>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</si>
  <si>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</si>
  <si>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</si>
  <si>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</si>
  <si>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</si>
  <si>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</si>
  <si>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</si>
  <si>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</si>
  <si>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</si>
  <si>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</si>
  <si>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</si>
  <si>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</si>
  <si>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</si>
  <si>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</si>
  <si>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</si>
  <si>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</si>
  <si>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</si>
  <si>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</si>
  <si>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</si>
  <si>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</si>
  <si>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</si>
  <si>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</si>
  <si>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</si>
  <si>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</si>
  <si>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</si>
  <si>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</si>
  <si>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</si>
  <si>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</si>
  <si>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</si>
  <si>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</si>
  <si>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</si>
  <si>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</si>
  <si>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</si>
  <si>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</si>
  <si>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</si>
  <si>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</si>
  <si>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</si>
  <si>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</si>
  <si>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</si>
  <si>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</si>
  <si>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</si>
  <si>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</si>
  <si>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</si>
  <si>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</si>
  <si>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</si>
  <si>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</si>
  <si>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</si>
  <si>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</si>
  <si>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</si>
  <si>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</si>
  <si>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</si>
  <si>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</si>
  <si>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</si>
  <si>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</si>
  <si>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</si>
  <si>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</si>
  <si>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</si>
  <si>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</si>
  <si>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</si>
  <si>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</si>
  <si>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</si>
  <si>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</si>
  <si>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</si>
  <si>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</si>
  <si>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</si>
  <si>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</si>
  <si>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</si>
  <si>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</si>
  <si>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</si>
  <si>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</si>
  <si>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</si>
  <si>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</si>
  <si>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</si>
  <si>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</si>
  <si>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</si>
  <si>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</si>
  <si>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</si>
  <si>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</si>
  <si>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</si>
  <si>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</si>
  <si>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</si>
  <si>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</si>
  <si>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</si>
  <si>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</si>
  <si>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</si>
  <si>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</si>
  <si>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</si>
  <si>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</si>
  <si>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</si>
  <si>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</si>
  <si>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</si>
  <si>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</si>
  <si>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</si>
  <si>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</si>
  <si>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</si>
  <si>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</si>
  <si>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</si>
  <si>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</si>
  <si>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</si>
  <si>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</si>
  <si>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</si>
  <si>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</si>
  <si>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</si>
  <si>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</si>
  <si>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</si>
  <si>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</si>
  <si>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</si>
  <si>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</si>
  <si>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</si>
  <si>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</si>
  <si>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</si>
  <si>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</si>
  <si>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</si>
  <si>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</si>
  <si>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</si>
  <si>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</si>
  <si>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</si>
  <si>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</si>
  <si>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</si>
  <si>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</si>
  <si>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</si>
  <si>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</si>
  <si>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</si>
  <si>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</si>
  <si>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</si>
  <si>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</si>
  <si>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</si>
  <si>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</si>
  <si>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</si>
  <si>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</si>
  <si>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</si>
  <si>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</si>
  <si>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</si>
  <si>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</si>
  <si>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</si>
  <si>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</si>
  <si>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</si>
  <si>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</si>
  <si>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</si>
  <si>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</si>
  <si>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</si>
  <si>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</si>
  <si>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</si>
  <si>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</si>
  <si>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</si>
  <si>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</si>
  <si>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</si>
  <si>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</si>
  <si>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</si>
  <si>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</si>
  <si>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</si>
  <si>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</si>
  <si>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</si>
  <si>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</si>
  <si>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</si>
  <si>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</si>
  <si>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</si>
  <si>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</si>
  <si>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</si>
  <si>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</si>
  <si>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</si>
  <si>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</si>
  <si>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</si>
  <si>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</si>
  <si>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</si>
  <si>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</si>
  <si>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</si>
  <si>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</si>
  <si>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</si>
  <si>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</si>
  <si>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</si>
  <si>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</si>
  <si>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</si>
  <si>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</si>
  <si>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</si>
  <si>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</si>
  <si>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</si>
  <si>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</si>
  <si>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</si>
  <si>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</si>
  <si>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</si>
  <si>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</si>
  <si>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</si>
  <si>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</si>
  <si>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</si>
  <si>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</si>
  <si>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</si>
  <si>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</si>
  <si>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</si>
  <si>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</si>
  <si>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</si>
  <si>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</si>
  <si>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</si>
  <si>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</si>
  <si>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</si>
  <si>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</si>
  <si>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</si>
  <si>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</si>
  <si>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</si>
  <si>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</si>
  <si>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</si>
  <si>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</si>
  <si>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</si>
  <si>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</si>
  <si>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</si>
  <si>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</si>
  <si>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</si>
  <si>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</si>
  <si>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</si>
  <si>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</si>
  <si>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</si>
  <si>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</si>
  <si>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</si>
  <si>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</si>
  <si>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</si>
  <si>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</si>
  <si>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</si>
  <si>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</si>
  <si>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</si>
  <si>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</si>
  <si>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</si>
  <si>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</si>
  <si>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</si>
  <si>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</si>
  <si>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</si>
  <si>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</si>
  <si>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</si>
  <si>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</si>
  <si>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</si>
  <si>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</si>
  <si>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</si>
  <si>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</si>
  <si>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</si>
  <si>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</si>
  <si>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</si>
  <si>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</si>
  <si>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</si>
  <si>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</si>
  <si>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</si>
  <si>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</si>
  <si>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</si>
  <si>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</si>
  <si>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</si>
  <si>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</si>
  <si>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</si>
  <si>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</si>
  <si>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</si>
  <si>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</si>
  <si>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</si>
  <si>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</si>
  <si>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</si>
  <si>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</si>
  <si>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</si>
  <si>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</si>
  <si>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</si>
  <si>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</si>
  <si>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</si>
  <si>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</si>
  <si>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</si>
  <si>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</si>
  <si>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</si>
  <si>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</si>
  <si>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</si>
  <si>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</si>
  <si>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</si>
  <si>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</si>
  <si>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</si>
  <si>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</si>
  <si>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</si>
  <si>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</si>
  <si>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</si>
  <si>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</si>
  <si>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</si>
  <si>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</si>
  <si>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</si>
  <si>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</si>
  <si>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</si>
  <si>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</si>
  <si>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</si>
  <si>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</si>
  <si>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</si>
  <si>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</si>
  <si>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</si>
  <si>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</si>
  <si>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</si>
  <si>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</si>
  <si>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</si>
  <si>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</si>
  <si>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</si>
  <si>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</si>
  <si>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</si>
  <si>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</si>
  <si>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</si>
  <si>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</si>
  <si>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</si>
  <si>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</si>
  <si>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</si>
  <si>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</si>
  <si>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</si>
  <si>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</si>
  <si>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</si>
  <si>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</si>
  <si>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</si>
  <si>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</si>
  <si>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</si>
  <si>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</si>
  <si>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</si>
  <si>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</si>
  <si>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</si>
  <si>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</si>
  <si>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</si>
  <si>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</si>
  <si>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</si>
  <si>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</si>
  <si>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</si>
  <si>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</si>
  <si>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</si>
  <si>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</si>
  <si>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</si>
  <si>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</si>
  <si>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</si>
  <si>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</si>
  <si>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</si>
  <si>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</si>
  <si>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</si>
  <si>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</si>
  <si>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</si>
  <si>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</si>
  <si>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</si>
  <si>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</si>
  <si>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</si>
  <si>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</si>
  <si>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</si>
  <si>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</si>
  <si>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</si>
  <si>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</si>
  <si>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</si>
  <si>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</si>
  <si>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</si>
  <si>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</si>
  <si>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</si>
  <si>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</si>
  <si>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</si>
  <si>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</si>
  <si>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</si>
  <si>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</si>
  <si>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</si>
  <si>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</si>
  <si>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</si>
  <si>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</si>
  <si>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</si>
  <si>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</si>
  <si>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</si>
  <si>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</si>
  <si>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</si>
  <si>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</si>
  <si>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</si>
  <si>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</si>
  <si>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</si>
  <si>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</si>
  <si>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</si>
  <si>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</si>
  <si>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</si>
  <si>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</si>
  <si>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</si>
  <si>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</si>
  <si>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</si>
  <si>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</si>
  <si>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</si>
  <si>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</si>
  <si>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</si>
  <si>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</si>
  <si>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</si>
  <si>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</si>
  <si>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</si>
  <si>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</si>
  <si>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</si>
  <si>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</si>
  <si>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</si>
  <si>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</si>
  <si>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</si>
  <si>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</si>
  <si>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</si>
  <si>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</si>
  <si>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</si>
  <si>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</si>
  <si>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</si>
  <si>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</si>
  <si>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</si>
  <si>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</si>
  <si>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</si>
  <si>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</si>
  <si>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</si>
  <si>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</si>
  <si>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</si>
  <si>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</si>
  <si>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</si>
  <si>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</si>
  <si>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</si>
  <si>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</si>
  <si>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</si>
  <si>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</si>
  <si>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</si>
  <si>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</si>
  <si>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</si>
  <si>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</si>
  <si>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</si>
  <si>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</si>
  <si>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</si>
  <si>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</si>
  <si>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</si>
  <si>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</si>
  <si>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</si>
  <si>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</si>
  <si>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</si>
  <si>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</si>
  <si>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</si>
  <si>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</si>
  <si>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</si>
  <si>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</si>
  <si>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</si>
  <si>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</si>
  <si>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</si>
  <si>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</si>
  <si>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</si>
  <si>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</si>
  <si>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</si>
  <si>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</si>
  <si>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</si>
  <si>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</si>
  <si>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</si>
  <si>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</si>
  <si>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</si>
  <si>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</si>
  <si>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</si>
  <si>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</si>
  <si>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</si>
  <si>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</si>
  <si>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</si>
  <si>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</si>
  <si>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</si>
  <si>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</si>
  <si>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</si>
  <si>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</si>
  <si>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</si>
  <si>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</si>
  <si>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</si>
  <si>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</si>
  <si>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</si>
  <si>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</si>
  <si>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</si>
  <si>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</si>
  <si>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</si>
  <si>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</si>
  <si>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</si>
  <si>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</si>
  <si>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</si>
  <si>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</si>
  <si>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</si>
  <si>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</si>
  <si>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</si>
  <si>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</si>
  <si>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</si>
  <si>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</si>
  <si>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</si>
  <si>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</si>
  <si>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</si>
  <si>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</si>
  <si>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</si>
  <si>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</si>
  <si>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</si>
  <si>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</si>
  <si>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</si>
  <si>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</si>
  <si>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</si>
  <si>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</si>
  <si>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</si>
  <si>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</si>
  <si>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</si>
  <si>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</si>
  <si>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</si>
  <si>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</si>
  <si>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</si>
  <si>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</si>
  <si>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</si>
  <si>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</si>
  <si>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</si>
  <si>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</si>
  <si>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</si>
  <si>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</si>
  <si>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</si>
  <si>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</si>
  <si>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</si>
  <si>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</si>
  <si>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</si>
  <si>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</si>
  <si>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</si>
  <si>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</si>
  <si>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</si>
  <si>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</si>
  <si>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</si>
  <si>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</si>
  <si>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</si>
  <si>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</si>
  <si>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</si>
  <si>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</si>
  <si>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</si>
  <si>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</si>
  <si>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</si>
  <si>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</si>
  <si>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</si>
  <si>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</si>
  <si>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</si>
  <si>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</si>
  <si>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</si>
  <si>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</si>
  <si>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</si>
  <si>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</si>
  <si>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</si>
  <si>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</si>
  <si>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</si>
  <si>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</si>
  <si>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</si>
  <si>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</si>
  <si>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</si>
  <si>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</si>
  <si>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</si>
  <si>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</si>
  <si>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</si>
  <si>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</si>
  <si>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</si>
  <si>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</si>
  <si>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</si>
  <si>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</si>
  <si>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</si>
  <si>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</si>
  <si>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</si>
  <si>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</si>
  <si>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</si>
  <si>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</si>
  <si>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</si>
  <si>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</si>
  <si>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</si>
  <si>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</si>
  <si>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</si>
  <si>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</si>
  <si>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</si>
  <si>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</si>
  <si>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</si>
  <si>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</si>
  <si>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</si>
  <si>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</si>
  <si>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</si>
  <si>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</si>
  <si>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</si>
  <si>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</si>
  <si>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</si>
  <si>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</si>
  <si>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</si>
  <si>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</si>
  <si>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</si>
  <si>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</si>
  <si>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</si>
  <si>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</si>
  <si>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</si>
  <si>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</si>
  <si>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</si>
  <si>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</si>
  <si>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</si>
  <si>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</si>
  <si>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</si>
  <si>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</si>
  <si>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</si>
  <si>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</si>
  <si>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</si>
  <si>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</si>
  <si>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</si>
  <si>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</si>
  <si>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</si>
  <si>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</si>
  <si>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</si>
  <si>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</si>
  <si>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</si>
  <si>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</si>
  <si>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</si>
  <si>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</si>
  <si>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</si>
  <si>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</si>
  <si>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</si>
  <si>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</si>
  <si>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</si>
  <si>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</si>
  <si>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</si>
  <si>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</si>
  <si>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</si>
  <si>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</si>
  <si>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</si>
  <si>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</si>
  <si>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</si>
  <si>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</si>
  <si>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</si>
  <si>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</si>
  <si>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</si>
  <si>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</si>
  <si>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</si>
  <si>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</si>
  <si>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</si>
  <si>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</si>
  <si>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</si>
  <si>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</si>
  <si>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</si>
  <si>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</si>
  <si>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</si>
  <si>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</si>
  <si>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</si>
  <si>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</si>
  <si>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</si>
  <si>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</si>
  <si>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</si>
  <si>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</si>
  <si>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</si>
  <si>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</si>
  <si>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</si>
  <si>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</si>
  <si>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</si>
  <si>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</si>
  <si>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</si>
  <si>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</si>
  <si>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</si>
  <si>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</si>
  <si>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</si>
  <si>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</si>
  <si>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</si>
  <si>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</si>
  <si>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</si>
  <si>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</si>
  <si>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</si>
  <si>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</si>
  <si>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</si>
  <si>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</si>
  <si>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</si>
  <si>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</si>
  <si>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</si>
  <si>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</si>
  <si>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</si>
  <si>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</si>
  <si>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</si>
  <si>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</si>
  <si>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</si>
  <si>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</si>
  <si>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</si>
  <si>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</si>
  <si>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</si>
  <si>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</si>
  <si>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</si>
  <si>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</si>
  <si>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</si>
  <si>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</si>
  <si>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</si>
  <si>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</si>
  <si>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</si>
  <si>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</si>
  <si>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</si>
  <si>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</si>
  <si>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</si>
  <si>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</si>
  <si>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</si>
  <si>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</si>
  <si>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</si>
  <si>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</si>
  <si>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</si>
  <si>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</si>
  <si>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</si>
  <si>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</si>
  <si>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</si>
  <si>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</si>
  <si>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</si>
  <si>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</si>
  <si>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</si>
  <si>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</si>
  <si>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</si>
  <si>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</si>
  <si>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</si>
  <si>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</si>
  <si>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</si>
  <si>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</si>
  <si>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</si>
  <si>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</si>
  <si>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</si>
  <si>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</si>
  <si>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</si>
  <si>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</si>
  <si>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</si>
  <si>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</si>
  <si>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</si>
  <si>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</si>
  <si>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</si>
  <si>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</si>
  <si>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</si>
  <si>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</si>
  <si>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</si>
  <si>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</si>
  <si>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</si>
  <si>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</si>
  <si>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</si>
  <si>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</si>
  <si>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</si>
  <si>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</si>
  <si>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</si>
  <si>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</si>
  <si>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</si>
  <si>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</si>
  <si>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</si>
  <si>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</si>
  <si>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</si>
  <si>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</si>
  <si>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</si>
  <si>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</si>
  <si>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</si>
  <si>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</si>
  <si>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</si>
  <si>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</si>
  <si>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</si>
  <si>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</si>
  <si>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</si>
  <si>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</si>
  <si>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</si>
  <si>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</si>
  <si>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</si>
  <si>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</si>
  <si>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</si>
  <si>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</si>
  <si>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</si>
  <si>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</si>
  <si>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</si>
  <si>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</si>
  <si>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</si>
  <si>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</si>
  <si>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</si>
  <si>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</si>
  <si>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</si>
  <si>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</si>
  <si>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</si>
  <si>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</si>
  <si>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</si>
  <si>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</si>
  <si>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</si>
  <si>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</si>
  <si>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</si>
  <si>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</si>
  <si>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</si>
  <si>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</si>
  <si>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</si>
  <si>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</si>
  <si>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</si>
  <si>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</si>
  <si>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</si>
  <si>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</si>
  <si>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</si>
  <si>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</si>
  <si>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</si>
  <si>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</si>
  <si>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</si>
  <si>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</si>
  <si>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</si>
  <si>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</si>
  <si>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</si>
  <si>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</si>
  <si>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</si>
  <si>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</si>
  <si>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</si>
  <si>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</si>
  <si>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</si>
  <si>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</si>
  <si>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</si>
  <si>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</si>
  <si>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</si>
  <si>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</si>
  <si>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</si>
  <si>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</si>
  <si>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</si>
  <si>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</si>
  <si>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</si>
  <si>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</si>
  <si>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</si>
  <si>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</si>
  <si>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</si>
  <si>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</si>
  <si>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</si>
  <si>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</si>
  <si>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</si>
  <si>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</si>
  <si>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</si>
  <si>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</si>
  <si>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</si>
  <si>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</si>
  <si>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</si>
  <si>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</si>
  <si>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</si>
  <si>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</si>
  <si>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</si>
  <si>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</si>
  <si>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</si>
  <si>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</si>
  <si>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</si>
  <si>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</si>
  <si>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</si>
  <si>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</si>
  <si>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</si>
  <si>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</si>
  <si>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</si>
  <si>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</si>
  <si>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</si>
  <si>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</si>
  <si>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</si>
  <si>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</si>
  <si>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</si>
  <si>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</si>
  <si>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</si>
  <si>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</si>
  <si>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</si>
  <si>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</si>
  <si>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</si>
  <si>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</si>
  <si>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</si>
  <si>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</si>
  <si>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</si>
  <si>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</si>
  <si>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</si>
  <si>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</si>
  <si>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</si>
  <si>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</si>
  <si>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</si>
  <si>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</si>
  <si>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</si>
  <si>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</si>
  <si>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</si>
  <si>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</si>
  <si>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</si>
  <si>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</si>
  <si>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</si>
  <si>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</si>
  <si>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</si>
  <si>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</si>
  <si>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</si>
  <si>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</si>
  <si>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</si>
  <si>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</si>
  <si>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</si>
  <si>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</si>
  <si>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</si>
  <si>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</si>
  <si>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</si>
  <si>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</si>
  <si>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</si>
  <si>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</si>
  <si>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</si>
  <si>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</si>
  <si>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</si>
  <si>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</si>
  <si>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</si>
  <si>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</si>
  <si>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</si>
  <si>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</si>
  <si>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</si>
  <si>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</si>
  <si>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</si>
  <si>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</si>
  <si>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</si>
  <si>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</si>
  <si>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</si>
  <si>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</si>
  <si>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</si>
  <si>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</si>
  <si>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</si>
  <si>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</si>
  <si>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</si>
  <si>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</si>
  <si>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</si>
  <si>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</si>
  <si>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</si>
  <si>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</si>
  <si>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</si>
  <si>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</si>
  <si>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</si>
  <si>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</si>
  <si>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</si>
  <si>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</si>
  <si>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</si>
  <si>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</si>
  <si>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</si>
  <si>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</si>
  <si>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</si>
  <si>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</si>
  <si>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</si>
  <si>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</si>
  <si>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</si>
  <si>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</si>
  <si>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</si>
  <si>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</si>
  <si>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</si>
  <si>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</si>
  <si>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</si>
  <si>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</si>
  <si>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</si>
  <si>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</si>
  <si>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</si>
  <si>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</si>
  <si>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</si>
  <si>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</si>
  <si>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</si>
  <si>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</si>
  <si>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</si>
  <si>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</si>
  <si>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</si>
  <si>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</si>
  <si>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</si>
  <si>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</si>
  <si>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</si>
  <si>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</si>
  <si>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</si>
  <si>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</si>
  <si>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</si>
  <si>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</si>
  <si>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</si>
  <si>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</si>
  <si>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</si>
  <si>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</si>
  <si>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</si>
  <si>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</si>
  <si>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</si>
  <si>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</si>
  <si>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</si>
  <si>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</si>
  <si>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</si>
  <si>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</si>
  <si>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</si>
  <si>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</si>
  <si>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</si>
  <si>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</si>
  <si>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</si>
  <si>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</si>
  <si>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</si>
  <si>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</si>
  <si>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</si>
  <si>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</si>
  <si>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</si>
  <si>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</si>
  <si>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</si>
  <si>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</si>
  <si>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</si>
  <si>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</si>
  <si>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</si>
  <si>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</si>
  <si>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</si>
  <si>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</si>
  <si>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</si>
  <si>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</si>
  <si>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</si>
  <si>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</si>
  <si>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</si>
  <si>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</si>
  <si>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</si>
  <si>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</si>
  <si>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</si>
  <si>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</si>
  <si>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</si>
  <si>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</si>
  <si>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</si>
  <si>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</si>
  <si>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</si>
  <si>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</si>
  <si>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</si>
  <si>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</si>
  <si>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</si>
  <si>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</si>
  <si>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</si>
  <si>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</si>
  <si>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</si>
  <si>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</si>
  <si>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</si>
  <si>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</si>
  <si>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</si>
  <si>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</si>
  <si>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</si>
  <si>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</si>
  <si>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</si>
  <si>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</si>
  <si>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</si>
  <si>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</si>
  <si>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</si>
  <si>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</si>
  <si>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</si>
  <si>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</si>
  <si>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</si>
  <si>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</si>
  <si>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</si>
  <si>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</si>
  <si>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</si>
  <si>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</si>
  <si>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</si>
  <si>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</si>
  <si>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</si>
  <si>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</si>
  <si>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</si>
  <si>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</si>
  <si>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</si>
  <si>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</si>
  <si>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</si>
  <si>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</si>
  <si>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</si>
  <si>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</si>
  <si>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</si>
  <si>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</si>
  <si>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</si>
  <si>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</si>
  <si>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</si>
  <si>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</si>
  <si>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</si>
  <si>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</si>
  <si>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</si>
  <si>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</si>
  <si>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</si>
  <si>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</si>
  <si>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</si>
  <si>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</si>
  <si>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</si>
  <si>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</si>
  <si>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</si>
  <si>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</si>
  <si>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</si>
  <si>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</si>
  <si>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</si>
  <si>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</si>
  <si>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</si>
  <si>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</si>
  <si>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</si>
  <si>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</si>
  <si>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</si>
  <si>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</si>
  <si>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</si>
  <si>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</si>
  <si>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</si>
  <si>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</si>
  <si>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</si>
  <si>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</si>
  <si>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</si>
  <si>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</si>
  <si>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</si>
  <si>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</si>
  <si>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</si>
  <si>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</si>
  <si>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</si>
  <si>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</si>
  <si>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</si>
  <si>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</si>
  <si>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</si>
  <si>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</si>
  <si>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</si>
  <si>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</si>
  <si>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</si>
  <si>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</si>
  <si>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</si>
  <si>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</si>
  <si>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</si>
  <si>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</si>
  <si>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</si>
  <si>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</si>
  <si>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</si>
  <si>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</si>
  <si>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</si>
  <si>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</si>
  <si>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</si>
  <si>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</si>
  <si>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</si>
  <si>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</si>
  <si>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</si>
  <si>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</si>
  <si>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</si>
  <si>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</si>
  <si>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</si>
  <si>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</si>
  <si>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</si>
  <si>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</si>
  <si>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</si>
  <si>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</si>
  <si>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</si>
  <si>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</si>
  <si>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</si>
  <si>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</si>
  <si>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</si>
  <si>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</si>
  <si>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</si>
  <si>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</si>
  <si>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</si>
  <si>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</si>
  <si>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</si>
  <si>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</si>
  <si>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</si>
  <si>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</si>
  <si>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</si>
  <si>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</si>
  <si>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</si>
  <si>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</si>
  <si>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</si>
  <si>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</si>
  <si>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</si>
  <si>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</si>
  <si>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</si>
  <si>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</si>
  <si>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</si>
  <si>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</si>
  <si>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</si>
  <si>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</si>
  <si>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</si>
  <si>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</si>
  <si>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</si>
  <si>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</si>
  <si>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</si>
  <si>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</si>
  <si>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</si>
  <si>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</si>
  <si>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</si>
  <si>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</si>
  <si>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</si>
  <si>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</si>
  <si>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</si>
  <si>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</si>
  <si>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</si>
  <si>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</si>
  <si>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</si>
  <si>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</si>
  <si>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</si>
  <si>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</si>
  <si>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</si>
  <si>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</si>
  <si>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</si>
  <si>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</si>
  <si>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</si>
  <si>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</si>
  <si>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</si>
  <si>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</si>
  <si>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</si>
  <si>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</si>
  <si>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</si>
  <si>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</si>
  <si>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</si>
  <si>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</si>
  <si>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</si>
  <si>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</si>
  <si>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</si>
  <si>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</si>
  <si>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</si>
  <si>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</si>
  <si>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</si>
  <si>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</si>
  <si>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</si>
  <si>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</si>
  <si>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</si>
  <si>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</si>
  <si>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</si>
  <si>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</si>
  <si>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</si>
  <si>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</si>
  <si>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</si>
  <si>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</si>
  <si>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</si>
  <si>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</si>
  <si>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</si>
  <si>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</si>
  <si>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</si>
  <si>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</si>
  <si>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</si>
  <si>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</si>
  <si>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</si>
  <si>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</si>
  <si>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</si>
  <si>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</si>
  <si>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</si>
  <si>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</si>
  <si>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</si>
  <si>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</si>
  <si>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</si>
  <si>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</si>
  <si>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</si>
  <si>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</si>
  <si>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</si>
  <si>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</si>
  <si>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</si>
  <si>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</si>
  <si>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</si>
  <si>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</si>
  <si>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</si>
  <si>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</si>
  <si>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</si>
  <si>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</si>
  <si>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</si>
  <si>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</si>
  <si>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</si>
  <si>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</si>
  <si>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</si>
  <si>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</si>
  <si>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</si>
  <si>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</si>
  <si>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</si>
  <si>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</si>
  <si>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</si>
  <si>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</si>
  <si>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</si>
  <si>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</si>
  <si>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</si>
  <si>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</si>
  <si>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</si>
  <si>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</si>
  <si>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</si>
  <si>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</si>
  <si>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</si>
  <si>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</si>
  <si>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</si>
  <si>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</si>
  <si>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</si>
  <si>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</si>
  <si>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</si>
  <si>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</si>
  <si>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</si>
  <si>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</si>
  <si>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</si>
  <si>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</si>
  <si>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</si>
  <si>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</si>
  <si>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</si>
  <si>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</si>
  <si>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</si>
  <si>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</si>
  <si>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</si>
  <si>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</si>
  <si>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</si>
  <si>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</si>
  <si>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</si>
  <si>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</si>
  <si>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</si>
  <si>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</si>
  <si>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</si>
  <si>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</si>
  <si>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</si>
  <si>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</si>
  <si>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</si>
  <si>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</si>
  <si>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</si>
  <si>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</si>
  <si>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</si>
  <si>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</si>
  <si>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</si>
  <si>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</si>
  <si>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</si>
  <si>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</si>
  <si>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</si>
  <si>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</si>
  <si>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</si>
  <si>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</si>
  <si>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</si>
  <si>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</si>
  <si>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</si>
  <si>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</si>
  <si>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</si>
  <si>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</si>
  <si>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</si>
  <si>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</si>
  <si>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</si>
  <si>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</si>
  <si>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</si>
  <si>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</si>
  <si>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</si>
  <si>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</si>
  <si>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</si>
  <si>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</si>
  <si>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</si>
  <si>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</si>
  <si>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</si>
  <si>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</si>
  <si>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</si>
  <si>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</si>
  <si>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</si>
  <si>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</si>
  <si>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</si>
  <si>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</si>
  <si>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</si>
  <si>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</si>
  <si>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</si>
  <si>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</si>
  <si>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</si>
  <si>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</si>
  <si>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</si>
  <si>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</si>
  <si>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</si>
  <si>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</si>
  <si>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</si>
  <si>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</si>
  <si>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</si>
  <si>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</si>
  <si>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</si>
  <si>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</si>
  <si>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</si>
  <si>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</si>
  <si>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</si>
  <si>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</si>
  <si>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</si>
  <si>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</si>
  <si>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</si>
  <si>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</si>
  <si>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</si>
  <si>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</si>
  <si>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</si>
  <si>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</si>
  <si>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</si>
  <si>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</si>
  <si>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</si>
  <si>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</si>
  <si>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</si>
  <si>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</si>
  <si>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</si>
  <si>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</si>
  <si>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</si>
  <si>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</si>
  <si>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</si>
  <si>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</si>
  <si>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</si>
  <si>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</si>
  <si>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</si>
  <si>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</si>
  <si>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</si>
  <si>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</si>
  <si>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</si>
  <si>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</si>
  <si>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</si>
  <si>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</si>
  <si>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</si>
  <si>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</si>
  <si>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</si>
  <si>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</si>
  <si>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</si>
  <si>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</si>
  <si>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</si>
  <si>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</si>
  <si>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</si>
  <si>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</si>
  <si>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</si>
  <si>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</si>
  <si>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</si>
  <si>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</si>
  <si>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</si>
  <si>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</si>
  <si>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</si>
  <si>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</si>
  <si>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</si>
  <si>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</si>
  <si>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</si>
  <si>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</si>
  <si>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</si>
  <si>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</si>
  <si>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</si>
  <si>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</si>
  <si>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</si>
  <si>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</si>
  <si>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</si>
  <si>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</si>
  <si>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</si>
  <si>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</si>
  <si>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</si>
  <si>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</si>
  <si>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</si>
  <si>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</si>
  <si>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</si>
  <si>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</si>
  <si>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</si>
  <si>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</si>
  <si>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</si>
  <si>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</si>
  <si>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</si>
  <si>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</si>
  <si>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</si>
  <si>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</si>
  <si>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</si>
  <si>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</si>
  <si>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</si>
  <si>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</si>
  <si>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</si>
  <si>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</si>
  <si>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</si>
  <si>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</si>
  <si>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</si>
  <si>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</si>
  <si>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</si>
  <si>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</si>
  <si>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</si>
  <si>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</si>
  <si>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</si>
  <si>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</si>
  <si>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</si>
  <si>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</si>
  <si>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</si>
  <si>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</si>
  <si>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</si>
  <si>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</si>
  <si>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</si>
  <si>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</si>
  <si>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</si>
  <si>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</si>
  <si>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</si>
  <si>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</si>
  <si>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</si>
  <si>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</si>
  <si>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</si>
  <si>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</si>
  <si>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</si>
  <si>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</si>
  <si>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</si>
  <si>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</si>
  <si>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</si>
  <si>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</si>
  <si>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</si>
  <si>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</si>
  <si>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</si>
  <si>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</si>
  <si>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</si>
  <si>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</si>
  <si>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</si>
  <si>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</si>
  <si>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</si>
  <si>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</si>
  <si>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</si>
  <si>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</si>
  <si>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</si>
  <si>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</si>
  <si>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</si>
  <si>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</si>
  <si>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</si>
  <si>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</si>
  <si>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</si>
  <si>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</si>
  <si>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</si>
  <si>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</si>
  <si>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</si>
  <si>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</si>
  <si>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</si>
  <si>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</si>
  <si>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</si>
  <si>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</si>
  <si>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</si>
  <si>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</si>
  <si>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</si>
  <si>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</si>
  <si>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</si>
  <si>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</si>
  <si>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</si>
  <si>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</si>
  <si>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</si>
  <si>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</si>
  <si>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</si>
  <si>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</si>
  <si>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</si>
  <si>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</si>
  <si>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</si>
  <si>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</si>
  <si>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</si>
  <si>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</si>
  <si>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</si>
  <si>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</si>
  <si>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</si>
  <si>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</si>
  <si>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</si>
  <si>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</si>
  <si>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</si>
  <si>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</si>
  <si>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</si>
  <si>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</si>
  <si>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</si>
  <si>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</si>
  <si>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</si>
  <si>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</si>
  <si>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</si>
  <si>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</si>
  <si>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</si>
  <si>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</si>
  <si>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</si>
  <si>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</si>
  <si>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</si>
  <si>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</si>
  <si>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</si>
  <si>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</si>
  <si>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</si>
  <si>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</si>
  <si>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</si>
  <si>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</si>
  <si>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</si>
  <si>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</si>
  <si>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</si>
  <si>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</si>
  <si>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</si>
  <si>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</si>
  <si>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</si>
  <si>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</si>
  <si>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</si>
  <si>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</si>
  <si>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</si>
  <si>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</si>
  <si>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</si>
  <si>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</si>
  <si>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</si>
  <si>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</si>
  <si>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</si>
  <si>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</si>
  <si>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</si>
  <si>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</si>
  <si>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</si>
  <si>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</si>
  <si>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</si>
  <si>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</si>
  <si>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</si>
  <si>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</si>
  <si>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</si>
  <si>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</si>
  <si>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</si>
  <si>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</si>
  <si>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</si>
  <si>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</si>
  <si>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</si>
  <si>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</si>
  <si>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</si>
  <si>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</si>
  <si>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</si>
  <si>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</si>
  <si>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</si>
  <si>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</si>
  <si>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</si>
  <si>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</si>
  <si>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</si>
  <si>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</si>
  <si>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</si>
  <si>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</si>
  <si>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</si>
  <si>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</si>
  <si>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</si>
  <si>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</si>
  <si>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</si>
  <si>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</si>
  <si>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</si>
  <si>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</si>
  <si>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</si>
  <si>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</si>
  <si>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</si>
  <si>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</si>
  <si>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</si>
  <si>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</si>
  <si>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</si>
  <si>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</si>
  <si>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</si>
  <si>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</si>
  <si>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</si>
  <si>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</si>
  <si>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</si>
  <si>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</si>
  <si>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</si>
  <si>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</si>
  <si>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</si>
  <si>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</si>
  <si>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</si>
  <si>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</si>
  <si>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</si>
  <si>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</si>
  <si>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</si>
  <si>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</si>
  <si>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</si>
  <si>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</si>
  <si>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</si>
  <si>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</si>
  <si>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</si>
  <si>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</si>
  <si>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</si>
  <si>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</si>
  <si>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</si>
  <si>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</si>
  <si>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</si>
  <si>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</si>
  <si>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</si>
  <si>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</si>
  <si>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</si>
  <si>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</si>
  <si>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</si>
  <si>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</si>
  <si>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</si>
  <si>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</si>
  <si>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</si>
  <si>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</si>
  <si>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</si>
  <si>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</si>
  <si>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</si>
  <si>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</si>
  <si>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</si>
  <si>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</si>
  <si>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</si>
  <si>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</si>
  <si>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</si>
  <si>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</si>
  <si>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</si>
  <si>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</si>
  <si>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</si>
  <si>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</si>
  <si>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</si>
  <si>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</si>
  <si>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</si>
  <si>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</si>
  <si>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</si>
  <si>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</si>
  <si>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</si>
  <si>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</si>
  <si>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</si>
  <si>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</si>
  <si>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</si>
  <si>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</si>
  <si>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</si>
  <si>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</si>
  <si>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</si>
  <si>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</si>
  <si>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</si>
  <si>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</si>
  <si>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</si>
  <si>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</si>
  <si>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</si>
  <si>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</si>
  <si>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</si>
  <si>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</si>
  <si>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</si>
  <si>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</si>
  <si>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</si>
  <si>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</si>
  <si>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</si>
  <si>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</si>
  <si>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</si>
  <si>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</si>
  <si>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</si>
  <si>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</si>
  <si>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</si>
  <si>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</si>
  <si>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</si>
  <si>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</si>
  <si>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</si>
  <si>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</si>
  <si>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</si>
  <si>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</si>
  <si>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</si>
  <si>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</si>
  <si>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</si>
  <si>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</si>
  <si>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</si>
  <si>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</si>
  <si>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</si>
  <si>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</si>
  <si>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</si>
  <si>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</si>
  <si>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</si>
  <si>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</si>
  <si>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</si>
  <si>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</si>
  <si>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</si>
  <si>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</si>
  <si>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</si>
  <si>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</si>
  <si>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</si>
  <si>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</si>
  <si>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</si>
  <si>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</si>
  <si>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</si>
  <si>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</si>
  <si>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</si>
  <si>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</si>
  <si>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</si>
  <si>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</si>
  <si>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</si>
  <si>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</si>
  <si>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</si>
  <si>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</si>
  <si>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</si>
  <si>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</si>
  <si>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</si>
  <si>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</si>
  <si>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</si>
  <si>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</si>
  <si>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</si>
  <si>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</si>
  <si>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</si>
  <si>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</si>
  <si>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</si>
  <si>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</si>
  <si>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</si>
  <si>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</si>
  <si>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</si>
  <si>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</si>
  <si>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</si>
  <si>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</si>
  <si>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</si>
  <si>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</si>
  <si>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</si>
  <si>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</si>
  <si>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</si>
  <si>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</si>
  <si>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</si>
  <si>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</si>
  <si>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</si>
  <si>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</si>
  <si>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</si>
  <si>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</si>
  <si>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</si>
  <si>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</si>
  <si>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</si>
  <si>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</si>
  <si>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</si>
  <si>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</si>
  <si>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</si>
  <si>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</si>
  <si>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</si>
  <si>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</si>
  <si>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</si>
  <si>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</si>
  <si>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</si>
  <si>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</si>
  <si>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</si>
  <si>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</si>
  <si>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</si>
  <si>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</si>
  <si>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</si>
  <si>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</si>
  <si>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</si>
  <si>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</si>
  <si>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</si>
  <si>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</si>
  <si>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</si>
  <si>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</si>
  <si>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</si>
  <si>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</si>
  <si>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</si>
  <si>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</si>
  <si>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</si>
  <si>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</si>
  <si>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</si>
  <si>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</si>
  <si>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</si>
  <si>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</si>
  <si>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</si>
  <si>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</si>
  <si>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</si>
  <si>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</si>
  <si>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</si>
  <si>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</si>
  <si>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</si>
  <si>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</si>
  <si>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</si>
  <si>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</si>
  <si>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</si>
  <si>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</si>
  <si>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</si>
  <si>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</si>
  <si>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</si>
  <si>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</si>
  <si>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</si>
  <si>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</si>
  <si>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</si>
  <si>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</si>
  <si>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</si>
  <si>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</si>
  <si>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</si>
  <si>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</si>
  <si>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</si>
  <si>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</si>
  <si>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</si>
  <si>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</si>
  <si>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</si>
  <si>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</si>
  <si>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</si>
  <si>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</si>
  <si>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</si>
  <si>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</si>
  <si>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</si>
  <si>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</si>
  <si>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</si>
  <si>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</si>
  <si>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</si>
  <si>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</si>
  <si>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</si>
  <si>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</si>
  <si>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</si>
  <si>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</si>
  <si>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</si>
  <si>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</si>
  <si>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</si>
  <si>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</si>
  <si>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</si>
  <si>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</si>
  <si>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</si>
  <si>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</si>
  <si>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</si>
  <si>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</si>
  <si>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</si>
  <si>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</si>
  <si>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</si>
  <si>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</si>
  <si>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</si>
  <si>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</si>
  <si>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</si>
  <si>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</si>
  <si>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</si>
  <si>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</si>
  <si>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</si>
  <si>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</si>
  <si>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</si>
  <si>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</si>
  <si>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</si>
  <si>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</si>
  <si>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</si>
  <si>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</si>
  <si>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</si>
  <si>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</si>
  <si>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</si>
  <si>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</si>
  <si>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</si>
  <si>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</si>
  <si>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</si>
  <si>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</si>
  <si>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</si>
  <si>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</si>
  <si>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</si>
  <si>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</si>
  <si>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</si>
  <si>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</si>
  <si>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</si>
  <si>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</si>
  <si>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</si>
  <si>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</si>
  <si>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</si>
  <si>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</si>
  <si>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</si>
  <si>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</si>
  <si>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</si>
  <si>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</si>
  <si>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</si>
  <si>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</si>
  <si>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</si>
  <si>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</si>
  <si>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</si>
  <si>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</si>
  <si>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</si>
  <si>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</si>
  <si>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</si>
  <si>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</si>
  <si>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</si>
  <si>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</si>
  <si>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</si>
  <si>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</si>
  <si>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</si>
  <si>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</si>
  <si>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</si>
  <si>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</si>
  <si>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</si>
  <si>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</si>
  <si>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</si>
  <si>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</si>
  <si>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</si>
  <si>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</si>
  <si>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</si>
  <si>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</si>
  <si>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</si>
  <si>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</si>
  <si>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</si>
  <si>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</si>
  <si>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</si>
  <si>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</si>
  <si>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</si>
  <si>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</si>
  <si>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</si>
  <si>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</si>
  <si>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</si>
  <si>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</si>
  <si>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</si>
  <si>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</si>
  <si>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</si>
  <si>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</si>
  <si>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</si>
  <si>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</si>
  <si>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</si>
  <si>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</si>
  <si>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</si>
  <si>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</si>
  <si>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</si>
  <si>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</si>
  <si>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</si>
  <si>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</si>
  <si>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</si>
  <si>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</si>
  <si>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</si>
  <si>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</si>
  <si>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</si>
  <si>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</si>
  <si>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</si>
  <si>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</si>
  <si>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</si>
  <si>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</si>
  <si>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</si>
  <si>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</si>
  <si>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</si>
  <si>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</si>
  <si>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</si>
  <si>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</si>
  <si>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</si>
  <si>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</si>
  <si>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</si>
  <si>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</si>
  <si>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</si>
  <si>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</si>
  <si>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</si>
  <si>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</si>
  <si>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</si>
  <si>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</si>
  <si>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</si>
  <si>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</si>
  <si>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</si>
  <si>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</si>
  <si>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</si>
  <si>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</si>
  <si>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</si>
  <si>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</si>
  <si>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</si>
  <si>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</si>
  <si>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</si>
  <si>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</si>
  <si>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</si>
  <si>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</si>
  <si>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</si>
  <si>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</si>
  <si>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</si>
  <si>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</si>
  <si>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</si>
  <si>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</si>
  <si>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</si>
  <si>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</si>
  <si>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</si>
  <si>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</si>
  <si>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</si>
  <si>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</si>
  <si>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</si>
  <si>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</si>
  <si>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</si>
  <si>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</si>
  <si>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</si>
  <si>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</si>
  <si>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</si>
  <si>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</si>
  <si>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</si>
  <si>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</si>
  <si>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</si>
  <si>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</si>
  <si>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</si>
  <si>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</si>
  <si>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</si>
  <si>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</si>
  <si>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</si>
  <si>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</si>
  <si>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</si>
  <si>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</si>
  <si>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</si>
  <si>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</si>
  <si>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</si>
  <si>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</si>
  <si>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</si>
  <si>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</si>
  <si>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</si>
  <si>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</si>
  <si>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</si>
  <si>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</si>
  <si>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</si>
  <si>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</si>
  <si>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</si>
  <si>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</si>
  <si>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</si>
  <si>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</si>
  <si>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</si>
  <si>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</si>
  <si>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</si>
  <si>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</si>
  <si>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</si>
  <si>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</si>
  <si>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</si>
  <si>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</si>
  <si>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</si>
  <si>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</si>
  <si>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</si>
  <si>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</si>
  <si>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</si>
  <si>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</si>
  <si>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</si>
  <si>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</si>
  <si>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</si>
  <si>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</si>
  <si>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</si>
  <si>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</si>
  <si>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</si>
  <si>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</si>
  <si>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</si>
  <si>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</si>
  <si>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</si>
  <si>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</si>
  <si>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</si>
  <si>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</si>
  <si>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</si>
  <si>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</si>
  <si>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</si>
  <si>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</si>
  <si>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</si>
  <si>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</si>
  <si>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</si>
  <si>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</si>
  <si>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</si>
  <si>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</si>
  <si>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</si>
  <si>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</si>
  <si>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</si>
  <si>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</si>
  <si>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</si>
  <si>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</si>
  <si>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</si>
  <si>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</si>
  <si>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</si>
  <si>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</si>
  <si>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</si>
  <si>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</si>
  <si>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</si>
  <si>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</si>
  <si>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</si>
  <si>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</si>
  <si>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</si>
  <si>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</si>
  <si>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</si>
  <si>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</si>
  <si>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</si>
  <si>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</si>
  <si>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</si>
  <si>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</si>
  <si>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</si>
  <si>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</si>
  <si>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</si>
  <si>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</si>
  <si>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</si>
  <si>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</si>
  <si>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</si>
  <si>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</si>
  <si>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</si>
  <si>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</si>
  <si>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</si>
  <si>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</si>
  <si>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</si>
  <si>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</si>
  <si>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</si>
  <si>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</si>
  <si>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</si>
  <si>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</si>
  <si>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</si>
  <si>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</si>
  <si>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</si>
  <si>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</si>
  <si>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</si>
  <si>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</si>
  <si>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</si>
  <si>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</si>
  <si>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</si>
  <si>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</si>
  <si>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</si>
  <si>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</si>
  <si>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</si>
  <si>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</si>
  <si>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</si>
  <si>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</si>
  <si>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</si>
  <si>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</si>
  <si>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</si>
  <si>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</si>
  <si>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</si>
  <si>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</si>
  <si>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</si>
  <si>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</si>
  <si>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</si>
  <si>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</si>
  <si>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</si>
  <si>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</si>
  <si>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</si>
  <si>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</si>
  <si>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</si>
  <si>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</si>
  <si>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</si>
  <si>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</si>
  <si>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</si>
  <si>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</si>
  <si>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</si>
  <si>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</si>
  <si>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</si>
  <si>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</si>
  <si>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</si>
  <si>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</si>
  <si>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</si>
  <si>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</si>
  <si>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</si>
  <si>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</si>
  <si>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</si>
  <si>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</si>
  <si>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</si>
  <si>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</si>
  <si>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</si>
  <si>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</si>
  <si>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</si>
  <si>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</si>
  <si>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</si>
  <si>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</si>
  <si>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</si>
  <si>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</si>
  <si>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</si>
  <si>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</si>
  <si>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</si>
  <si>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</si>
  <si>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</si>
  <si>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</si>
  <si>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</si>
  <si>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</si>
  <si>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</si>
  <si>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</si>
  <si>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</si>
  <si>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</si>
  <si>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</si>
  <si>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</si>
  <si>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</si>
  <si>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</si>
  <si>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</si>
  <si>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</si>
  <si>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</si>
  <si>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</si>
  <si>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</si>
  <si>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</si>
  <si>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</si>
  <si>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</si>
  <si>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</si>
  <si>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</si>
  <si>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</si>
  <si>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</si>
  <si>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</si>
  <si>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</si>
  <si>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</si>
  <si>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</si>
  <si>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</si>
  <si>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</si>
  <si>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</si>
  <si>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</si>
  <si>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</si>
  <si>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</si>
  <si>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</si>
  <si>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</si>
  <si>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</si>
  <si>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</si>
  <si>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</si>
  <si>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</si>
  <si>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</si>
  <si>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</si>
  <si>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</si>
  <si>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</si>
  <si>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</si>
  <si>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</si>
  <si>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</si>
  <si>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</si>
  <si>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</si>
  <si>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</si>
  <si>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</si>
  <si>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</si>
  <si>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</si>
  <si>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</si>
  <si>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</si>
  <si>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</si>
  <si>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</si>
  <si>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</si>
  <si>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</si>
  <si>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</si>
  <si>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</si>
  <si>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</si>
  <si>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</si>
  <si>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</si>
  <si>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</si>
  <si>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</si>
  <si>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</si>
  <si>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</si>
  <si>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</si>
  <si>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</si>
  <si>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</si>
  <si>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</si>
  <si>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</si>
  <si>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</si>
  <si>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</si>
  <si>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</si>
  <si>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</si>
  <si>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</si>
  <si>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</si>
  <si>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</si>
  <si>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</si>
  <si>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</si>
  <si>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</si>
  <si>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</si>
  <si>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</si>
  <si>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</si>
  <si>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</si>
  <si>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</si>
  <si>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</si>
  <si>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</si>
  <si>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</si>
  <si>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</si>
  <si>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</si>
  <si>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</si>
  <si>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</si>
  <si>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</si>
  <si>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</si>
  <si>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</si>
  <si>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</si>
  <si>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</si>
  <si>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</si>
  <si>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</si>
  <si>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</si>
  <si>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</si>
  <si>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</si>
  <si>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</si>
  <si>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</si>
  <si>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</si>
  <si>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</si>
  <si>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</si>
  <si>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</si>
  <si>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</si>
  <si>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</si>
  <si>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</si>
  <si>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</si>
  <si>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</si>
  <si>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</si>
  <si>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</si>
  <si>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</si>
  <si>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</si>
  <si>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</si>
  <si>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</si>
  <si>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</si>
  <si>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</si>
  <si>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</si>
  <si>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</si>
  <si>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</si>
  <si>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</si>
  <si>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</si>
  <si>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</si>
  <si>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</si>
  <si>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</si>
  <si>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</si>
  <si>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</si>
  <si>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</si>
  <si>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</si>
  <si>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</si>
  <si>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</si>
  <si>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</si>
  <si>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</si>
  <si>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</si>
  <si>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</si>
  <si>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</si>
  <si>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</si>
  <si>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</si>
  <si>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</si>
  <si>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</si>
  <si>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</si>
  <si>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</si>
  <si>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</si>
  <si>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</si>
  <si>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</si>
  <si>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</si>
  <si>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</si>
  <si>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</si>
  <si>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</si>
  <si>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</si>
  <si>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</si>
  <si>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</si>
  <si>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</si>
  <si>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</si>
  <si>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</si>
  <si>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</si>
  <si>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</si>
  <si>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</si>
  <si>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</si>
  <si>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</si>
  <si>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</si>
  <si>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</si>
  <si>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</si>
  <si>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</si>
  <si>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</si>
  <si>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</si>
  <si>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</si>
  <si>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</si>
  <si>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</si>
  <si>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</si>
  <si>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</si>
  <si>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</si>
  <si>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</si>
  <si>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</si>
  <si>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</si>
  <si>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</si>
  <si>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</si>
  <si>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</si>
  <si>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</si>
  <si>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</si>
  <si>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</si>
  <si>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</si>
  <si>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</si>
  <si>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</si>
  <si>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</si>
  <si>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</si>
  <si>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</si>
  <si>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</si>
  <si>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</si>
  <si>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</si>
  <si>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</si>
  <si>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</si>
  <si>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</si>
  <si>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</si>
  <si>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</si>
  <si>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</si>
  <si>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</si>
  <si>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</si>
  <si>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</si>
  <si>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</si>
  <si>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</si>
  <si>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</si>
  <si>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</si>
  <si>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</si>
  <si>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</si>
  <si>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</si>
  <si>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</si>
  <si>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</si>
  <si>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</si>
  <si>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</si>
  <si>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</si>
  <si>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</si>
  <si>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</si>
  <si>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</si>
  <si>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</si>
  <si>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</si>
  <si>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</si>
  <si>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</si>
  <si>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</si>
  <si>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</si>
  <si>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</si>
  <si>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</si>
  <si>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</si>
  <si>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</si>
  <si>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</si>
  <si>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</si>
  <si>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</si>
  <si>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</si>
  <si>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</si>
  <si>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</si>
  <si>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</si>
  <si>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</si>
  <si>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</si>
  <si>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</si>
  <si>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</si>
  <si>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</si>
  <si>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</si>
  <si>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</si>
  <si>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</si>
  <si>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</si>
  <si>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</si>
  <si>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</si>
  <si>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</si>
  <si>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</si>
  <si>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</si>
  <si>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</si>
  <si>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</si>
  <si>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</si>
  <si>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</si>
  <si>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</si>
  <si>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</si>
  <si>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</si>
  <si>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</si>
  <si>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</si>
  <si>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</si>
  <si>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</si>
  <si>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</si>
  <si>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</si>
  <si>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</si>
  <si>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</si>
  <si>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</si>
  <si>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</si>
  <si>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</si>
  <si>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</si>
  <si>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</si>
  <si>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</si>
  <si>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</si>
  <si>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</si>
  <si>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</si>
  <si>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</si>
  <si>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</si>
  <si>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</si>
  <si>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</si>
  <si>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</si>
  <si>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</si>
  <si>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</si>
  <si>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</si>
  <si>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</si>
  <si>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</si>
  <si>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</si>
  <si>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</si>
  <si>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</si>
  <si>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</si>
  <si>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</si>
  <si>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</si>
  <si>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</si>
  <si>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</si>
  <si>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</si>
  <si>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</si>
  <si>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</si>
  <si>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</si>
  <si>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</si>
  <si>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</si>
  <si>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</si>
  <si>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</si>
  <si>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</si>
  <si>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</si>
  <si>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</si>
  <si>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</si>
  <si>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</si>
  <si>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</si>
  <si>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</si>
  <si>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</si>
  <si>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</si>
  <si>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</si>
  <si>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</si>
  <si>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</si>
  <si>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</si>
  <si>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</si>
  <si>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</si>
  <si>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</si>
  <si>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</si>
  <si>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</si>
  <si>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</si>
  <si>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</si>
  <si>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</si>
  <si>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</si>
  <si>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</si>
  <si>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</si>
  <si>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</si>
  <si>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</si>
  <si>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</si>
  <si>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</si>
  <si>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</si>
  <si>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</si>
  <si>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</si>
  <si>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</si>
  <si>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</si>
  <si>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</si>
  <si>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</si>
  <si>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</si>
  <si>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</si>
  <si>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</si>
  <si>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</si>
  <si>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</si>
  <si>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</si>
  <si>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</si>
  <si>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</si>
  <si>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</si>
  <si>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</si>
  <si>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</si>
  <si>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</si>
  <si>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</si>
  <si>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</si>
  <si>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</si>
  <si>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</si>
  <si>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</si>
  <si>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</si>
  <si>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</si>
  <si>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</si>
  <si>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</si>
  <si>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</si>
  <si>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</si>
  <si>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</si>
  <si>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</si>
  <si>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</si>
  <si>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</si>
  <si>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</si>
  <si>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</si>
  <si>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</si>
  <si>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</si>
  <si>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</si>
  <si>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</si>
  <si>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</si>
  <si>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</si>
  <si>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</si>
  <si>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</si>
  <si>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</si>
  <si>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</si>
  <si>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</si>
  <si>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</si>
  <si>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</si>
  <si>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</si>
  <si>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</si>
  <si>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</si>
  <si>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</si>
  <si>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</si>
  <si>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</si>
  <si>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</si>
  <si>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</si>
  <si>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</si>
  <si>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</si>
  <si>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</si>
  <si>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</si>
  <si>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</si>
  <si>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</si>
  <si>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</si>
  <si>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</si>
  <si>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</si>
  <si>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</si>
  <si>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</si>
  <si>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</si>
  <si>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</si>
  <si>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</si>
  <si>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</si>
  <si>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</si>
  <si>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</si>
  <si>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</si>
  <si>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</si>
  <si>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</si>
  <si>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</si>
  <si>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</si>
  <si>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</si>
  <si>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</si>
  <si>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</si>
  <si>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</si>
  <si>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</si>
  <si>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</si>
  <si>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</si>
  <si>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</si>
  <si>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</si>
  <si>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</si>
  <si>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</si>
  <si>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</si>
  <si>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</si>
  <si>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</si>
  <si>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</si>
  <si>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</si>
  <si>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</si>
  <si>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</si>
  <si>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</si>
  <si>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</si>
  <si>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</si>
  <si>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</si>
  <si>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</si>
  <si>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</si>
  <si>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</si>
  <si>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</si>
  <si>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</si>
  <si>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</si>
  <si>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</si>
  <si>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</si>
  <si>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</si>
  <si>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</si>
  <si>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</si>
  <si>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</si>
  <si>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</si>
  <si>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</si>
  <si>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</si>
  <si>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</si>
  <si>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</si>
  <si>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</si>
  <si>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</si>
  <si>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</si>
  <si>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</si>
  <si>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</si>
  <si>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</si>
  <si>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</si>
  <si>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</si>
  <si>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</si>
  <si>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</si>
  <si>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</si>
  <si>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</si>
  <si>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</si>
  <si>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</si>
  <si>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</si>
  <si>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</si>
  <si>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</si>
  <si>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</si>
  <si>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</si>
  <si>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</si>
  <si>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</si>
  <si>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</si>
  <si>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</si>
  <si>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</si>
  <si>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</si>
  <si>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</si>
  <si>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</si>
  <si>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</si>
  <si>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</si>
  <si>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</si>
  <si>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</si>
  <si>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</si>
  <si>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</si>
  <si>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</si>
  <si>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</si>
  <si>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</si>
  <si>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</si>
  <si>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</si>
  <si>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</si>
  <si>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</si>
  <si>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</si>
  <si>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</si>
  <si>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</si>
  <si>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</si>
  <si>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</si>
  <si>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</si>
  <si>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</si>
  <si>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</si>
  <si>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</si>
  <si>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</si>
  <si>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</si>
  <si>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</si>
  <si>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</si>
  <si>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</si>
  <si>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</si>
  <si>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</si>
  <si>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</si>
  <si>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</si>
  <si>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</si>
  <si>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</si>
  <si>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</si>
  <si>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</si>
  <si>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</si>
  <si>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</si>
  <si>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</si>
  <si>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</si>
  <si>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</si>
  <si>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</si>
  <si>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</si>
  <si>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</si>
  <si>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</si>
  <si>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</si>
  <si>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</si>
  <si>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</si>
  <si>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</si>
  <si>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</si>
  <si>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</si>
  <si>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</si>
  <si>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</si>
  <si>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</si>
  <si>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</si>
  <si>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</si>
  <si>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</si>
  <si>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</si>
  <si>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</si>
  <si>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</si>
  <si>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</si>
  <si>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</si>
  <si>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</si>
  <si>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</si>
  <si>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</si>
  <si>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</si>
  <si>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</si>
  <si>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</si>
  <si>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</si>
  <si>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</si>
  <si>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</si>
  <si>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</si>
  <si>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</si>
  <si>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</si>
  <si>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</si>
  <si>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</si>
  <si>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</si>
  <si>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</si>
  <si>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</si>
  <si>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</si>
  <si>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</si>
  <si>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</si>
  <si>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</si>
  <si>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</si>
  <si>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</si>
  <si>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</si>
  <si>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</si>
  <si>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</si>
  <si>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</si>
  <si>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</si>
  <si>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</si>
  <si>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</si>
  <si>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</si>
  <si>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</si>
  <si>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</si>
  <si>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</si>
  <si>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</si>
  <si>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</si>
  <si>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</si>
  <si>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</si>
  <si>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</si>
  <si>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</si>
  <si>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</si>
  <si>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</si>
  <si>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</si>
  <si>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</si>
  <si>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</si>
  <si>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</si>
  <si>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</si>
  <si>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</si>
  <si>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</si>
  <si>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</si>
  <si>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</si>
  <si>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</si>
  <si>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</si>
  <si>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</si>
  <si>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</si>
  <si>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</si>
  <si>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</si>
  <si>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</si>
  <si>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</si>
  <si>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</si>
  <si>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</si>
  <si>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</si>
  <si>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</si>
  <si>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</si>
  <si>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</si>
  <si>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</si>
  <si>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</si>
  <si>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</si>
  <si>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</si>
  <si>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</si>
  <si>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</si>
  <si>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</si>
  <si>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</si>
  <si>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</si>
  <si>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</si>
  <si>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</si>
  <si>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</si>
  <si>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</si>
  <si>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</si>
  <si>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</si>
  <si>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</si>
  <si>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</si>
  <si>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</si>
  <si>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</si>
  <si>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</si>
  <si>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</si>
  <si>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</si>
  <si>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</si>
  <si>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</si>
  <si>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</si>
  <si>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</si>
  <si>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</si>
  <si>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</si>
  <si>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</si>
  <si>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</si>
  <si>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</si>
  <si>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</si>
  <si>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</si>
  <si>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</si>
  <si>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</si>
  <si>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</si>
  <si>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</si>
  <si>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</si>
  <si>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</si>
  <si>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</si>
  <si>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</si>
  <si>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</si>
  <si>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</si>
  <si>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</si>
  <si>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</si>
  <si>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</si>
  <si>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</si>
  <si>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</si>
  <si>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</si>
  <si>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</si>
  <si>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</si>
  <si>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</si>
  <si>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</si>
  <si>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</si>
  <si>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</si>
  <si>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</si>
  <si>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</si>
  <si>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</si>
  <si>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</si>
  <si>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</si>
  <si>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</si>
  <si>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</si>
  <si>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</si>
  <si>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</si>
  <si>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</si>
  <si>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</si>
  <si>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</si>
  <si>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</si>
  <si>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</si>
  <si>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</si>
  <si>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</si>
  <si>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</si>
  <si>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</si>
  <si>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</si>
  <si>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</si>
  <si>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</si>
  <si>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</si>
  <si>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</si>
  <si>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</si>
  <si>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</si>
  <si>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</si>
  <si>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</si>
  <si>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</si>
  <si>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</si>
  <si>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</si>
  <si>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</si>
  <si>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</si>
  <si>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</si>
  <si>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</si>
  <si>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</si>
  <si>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</si>
  <si>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</si>
  <si>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</si>
  <si>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</si>
  <si>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</si>
  <si>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</si>
  <si>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</si>
  <si>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</si>
  <si>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</si>
  <si>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</si>
  <si>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</si>
  <si>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</si>
  <si>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</si>
  <si>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</si>
  <si>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</si>
  <si>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</si>
  <si>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</si>
  <si>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</si>
  <si>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</si>
  <si>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</si>
  <si>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</si>
  <si>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</si>
  <si>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</si>
  <si>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</si>
  <si>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</si>
  <si>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</si>
  <si>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</si>
  <si>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</si>
  <si>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</si>
  <si>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</si>
  <si>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</si>
  <si>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</si>
  <si>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</si>
  <si>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</si>
  <si>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</si>
  <si>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</si>
  <si>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</si>
  <si>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</si>
  <si>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</si>
  <si>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</si>
  <si>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</si>
  <si>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</si>
  <si>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</si>
  <si>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</si>
  <si>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</si>
  <si>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</si>
  <si>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</si>
  <si>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</si>
  <si>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</si>
  <si>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</si>
  <si>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</si>
  <si>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</si>
  <si>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</si>
  <si>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</si>
  <si>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</si>
  <si>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</si>
  <si>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</si>
  <si>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</si>
  <si>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</si>
  <si>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</si>
  <si>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</si>
  <si>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</si>
  <si>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</si>
  <si>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</si>
  <si>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</si>
  <si>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</si>
  <si>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</si>
  <si>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</si>
  <si>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</si>
  <si>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</si>
  <si>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</si>
  <si>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</si>
  <si>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</si>
  <si>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</si>
  <si>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</si>
  <si>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</si>
  <si>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</si>
  <si>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</si>
  <si>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</si>
  <si>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</si>
  <si>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</si>
  <si>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</si>
  <si>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</si>
  <si>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</si>
  <si>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</si>
  <si>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</si>
  <si>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</si>
  <si>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</si>
  <si>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</si>
  <si>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</si>
  <si>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</si>
  <si>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</si>
  <si>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</si>
  <si>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</si>
  <si>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</si>
  <si>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</si>
  <si>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</si>
  <si>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</si>
  <si>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</si>
  <si>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</si>
  <si>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</si>
  <si>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</si>
  <si>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</si>
  <si>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</si>
  <si>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</si>
  <si>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</si>
  <si>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</si>
  <si>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</si>
  <si>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</si>
  <si>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</si>
  <si>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</si>
  <si>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</si>
  <si>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</si>
  <si>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</si>
  <si>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</si>
  <si>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</si>
  <si>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</si>
  <si>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</si>
  <si>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</si>
  <si>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</si>
  <si>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</si>
  <si>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</si>
  <si>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</si>
  <si>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</si>
  <si>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</si>
  <si>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</si>
  <si>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</si>
  <si>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</si>
  <si>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</si>
  <si>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</si>
  <si>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</si>
  <si>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</si>
  <si>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</si>
  <si>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</si>
  <si>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</si>
  <si>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</si>
  <si>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</si>
  <si>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</si>
  <si>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</si>
  <si>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</si>
  <si>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</si>
  <si>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</si>
  <si>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</si>
  <si>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</si>
  <si>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</si>
  <si>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</si>
  <si>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</si>
  <si>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</si>
  <si>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</si>
  <si>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</si>
  <si>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</si>
  <si>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</si>
  <si>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</si>
  <si>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</si>
  <si>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</si>
  <si>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</si>
  <si>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</si>
  <si>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</si>
  <si>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</si>
  <si>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</si>
  <si>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</si>
  <si>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</si>
  <si>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</si>
  <si>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</si>
  <si>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</si>
  <si>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</si>
  <si>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</si>
  <si>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</si>
  <si>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</si>
  <si>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</si>
  <si>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</si>
  <si>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</si>
  <si>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</si>
  <si>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</si>
  <si>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</si>
  <si>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</si>
  <si>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</si>
  <si>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</si>
  <si>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</si>
  <si>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</si>
  <si>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</si>
  <si>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</si>
  <si>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</si>
  <si>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</si>
  <si>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</si>
  <si>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</si>
  <si>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</si>
  <si>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</si>
  <si>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</si>
  <si>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</si>
  <si>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</si>
  <si>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</si>
  <si>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</si>
  <si>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</si>
  <si>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</si>
  <si>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</si>
  <si>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</si>
  <si>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</si>
  <si>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</si>
  <si>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</si>
  <si>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</si>
  <si>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</si>
  <si>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</si>
  <si>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</si>
  <si>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</si>
  <si>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</si>
  <si>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</si>
  <si>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</si>
  <si>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</si>
  <si>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</si>
  <si>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</si>
  <si>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</si>
  <si>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</si>
  <si>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</si>
  <si>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</si>
  <si>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</si>
  <si>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</si>
  <si>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</si>
  <si>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</si>
  <si>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</si>
  <si>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</si>
  <si>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</si>
  <si>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</si>
  <si>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</si>
  <si>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</si>
  <si>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</si>
  <si>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</si>
  <si>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</si>
  <si>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</si>
  <si>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</si>
  <si>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</si>
  <si>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</si>
  <si>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</si>
  <si>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</si>
  <si>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</si>
  <si>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</si>
  <si>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</si>
  <si>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</si>
  <si>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</si>
  <si>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</si>
  <si>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</si>
  <si>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</si>
  <si>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</si>
  <si>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</si>
  <si>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</si>
  <si>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</si>
  <si>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</si>
  <si>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</si>
  <si>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</si>
  <si>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</si>
  <si>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</si>
  <si>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</si>
  <si>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</si>
  <si>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</si>
  <si>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</si>
  <si>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</si>
  <si>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</si>
  <si>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</si>
  <si>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</si>
  <si>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</si>
  <si>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</si>
  <si>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</si>
  <si>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</si>
  <si>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</si>
  <si>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</si>
  <si>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</si>
  <si>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</si>
  <si>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</si>
  <si>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</si>
  <si>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</si>
  <si>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</si>
  <si>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</si>
  <si>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</si>
  <si>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</si>
  <si>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</si>
  <si>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</si>
  <si>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</si>
  <si>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</si>
  <si>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</si>
  <si>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</si>
  <si>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</si>
  <si>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</si>
  <si>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</si>
  <si>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</si>
  <si>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</si>
  <si>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</si>
  <si>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</si>
  <si>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</si>
  <si>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</si>
  <si>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</si>
  <si>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</si>
  <si>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</si>
  <si>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</si>
  <si>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</si>
  <si>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</si>
  <si>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</si>
  <si>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</si>
  <si>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</si>
  <si>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</si>
  <si>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</si>
  <si>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</si>
  <si>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</si>
  <si>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</si>
  <si>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</si>
  <si>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</si>
  <si>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</si>
  <si>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</si>
  <si>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</si>
  <si>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</si>
  <si>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</si>
  <si>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</si>
  <si>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</si>
  <si>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</si>
  <si>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</si>
  <si>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</si>
  <si>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</si>
  <si>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</si>
  <si>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</si>
  <si>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</si>
  <si>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</si>
  <si>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</si>
  <si>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</si>
  <si>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</si>
  <si>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</si>
  <si>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</si>
  <si>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</si>
  <si>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</si>
  <si>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</si>
  <si>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</si>
  <si>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</si>
  <si>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</si>
  <si>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</si>
  <si>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</si>
  <si>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</si>
  <si>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</si>
  <si>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</si>
  <si>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</si>
  <si>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</si>
  <si>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</si>
  <si>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</si>
  <si>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</si>
  <si>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</si>
  <si>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</si>
  <si>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</si>
  <si>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</si>
  <si>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</si>
  <si>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</si>
  <si>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</si>
  <si>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</si>
  <si>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</si>
  <si>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</si>
  <si>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</si>
  <si>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</si>
  <si>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</si>
  <si>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</si>
  <si>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</si>
  <si>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</si>
  <si>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</si>
  <si>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</si>
  <si>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</si>
  <si>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</si>
  <si>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</si>
  <si>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</si>
  <si>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</si>
  <si>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</si>
  <si>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</si>
  <si>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</si>
  <si>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</si>
  <si>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</si>
  <si>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</si>
  <si>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</si>
  <si>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</si>
  <si>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</si>
  <si>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</si>
  <si>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</si>
  <si>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</si>
  <si>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</si>
  <si>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</si>
  <si>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</si>
  <si>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</si>
  <si>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</si>
  <si>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</si>
  <si>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</si>
  <si>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</si>
  <si>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</si>
  <si>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</si>
  <si>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</si>
  <si>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</si>
  <si>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</si>
  <si>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</si>
  <si>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</si>
  <si>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</si>
  <si>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</si>
  <si>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</si>
  <si>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</si>
  <si>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</si>
  <si>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</si>
  <si>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</si>
  <si>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</si>
  <si>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</si>
  <si>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</si>
  <si>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</si>
  <si>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</si>
  <si>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</si>
  <si>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</si>
  <si>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</si>
  <si>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</si>
  <si>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</si>
  <si>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</si>
  <si>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</si>
  <si>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</si>
  <si>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</si>
  <si>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</si>
  <si>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</si>
  <si>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</si>
  <si>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</si>
  <si>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</si>
  <si>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</si>
  <si>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</si>
  <si>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</si>
  <si>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</si>
  <si>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</si>
  <si>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</si>
  <si>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</si>
  <si>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</si>
  <si>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</si>
  <si>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</si>
  <si>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</si>
  <si>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</si>
  <si>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</si>
  <si>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</si>
  <si>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</si>
  <si>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</si>
  <si>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</si>
  <si>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</si>
  <si>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</si>
  <si>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</si>
  <si>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</si>
  <si>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</si>
  <si>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</si>
  <si>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</si>
  <si>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</si>
  <si>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</si>
  <si>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</si>
  <si>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</si>
  <si>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</si>
  <si>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</si>
  <si>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</si>
  <si>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</si>
  <si>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</si>
  <si>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</si>
  <si>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</si>
  <si>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</si>
  <si>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</si>
  <si>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</si>
  <si>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</si>
  <si>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</si>
  <si>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</si>
  <si>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</si>
  <si>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</si>
  <si>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</si>
  <si>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</si>
  <si>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</si>
  <si>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</si>
  <si>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</si>
  <si>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</si>
  <si>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</si>
  <si>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</si>
  <si>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</si>
  <si>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</si>
  <si>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</si>
  <si>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</si>
  <si>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</si>
  <si>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</si>
  <si>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</si>
  <si>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</si>
  <si>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</si>
  <si>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</si>
  <si>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</si>
  <si>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</si>
  <si>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</si>
  <si>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</si>
  <si>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</si>
  <si>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</si>
  <si>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</si>
  <si>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</si>
  <si>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</si>
  <si>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</si>
  <si>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</si>
  <si>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</si>
  <si>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</si>
  <si>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</si>
  <si>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</si>
  <si>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</si>
  <si>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</si>
  <si>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</si>
  <si>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</si>
  <si>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</si>
  <si>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</si>
  <si>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</si>
  <si>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</si>
  <si>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</si>
  <si>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</si>
  <si>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</si>
  <si>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</si>
  <si>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</si>
  <si>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</si>
  <si>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</si>
  <si>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</si>
  <si>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</si>
  <si>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</si>
  <si>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</si>
  <si>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</si>
  <si>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</si>
  <si>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</si>
  <si>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</si>
  <si>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</si>
  <si>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</si>
  <si>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</si>
  <si>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</si>
  <si>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</si>
  <si>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</si>
  <si>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</si>
  <si>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</si>
  <si>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</si>
  <si>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</si>
  <si>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</si>
  <si>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</si>
  <si>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</si>
  <si>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</si>
  <si>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</si>
  <si>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</si>
  <si>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</si>
  <si>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</si>
  <si>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</si>
  <si>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</si>
  <si>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</si>
  <si>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</si>
  <si>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</si>
  <si>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</si>
  <si>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</si>
  <si>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</si>
  <si>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</si>
  <si>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</si>
  <si>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</si>
  <si>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</si>
  <si>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</si>
  <si>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</si>
  <si>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</si>
  <si>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</si>
  <si>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</si>
  <si>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</si>
  <si>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</si>
  <si>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</si>
  <si>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</si>
  <si>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</si>
  <si>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</si>
  <si>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</si>
  <si>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</si>
  <si>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</si>
  <si>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</si>
  <si>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</si>
  <si>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</si>
  <si>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</si>
  <si>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</si>
  <si>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</si>
  <si>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</si>
  <si>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</si>
  <si>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</si>
  <si>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</si>
  <si>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</si>
  <si>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</si>
  <si>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</si>
  <si>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</si>
  <si>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</si>
  <si>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</si>
  <si>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</si>
  <si>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</si>
  <si>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</si>
  <si>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</si>
  <si>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</si>
  <si>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</si>
  <si>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</si>
  <si>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</si>
  <si>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</si>
  <si>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</si>
  <si>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</si>
  <si>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</si>
  <si>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</si>
  <si>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</si>
  <si>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</si>
  <si>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</si>
  <si>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</si>
  <si>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</si>
  <si>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</si>
  <si>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</si>
  <si>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</si>
  <si>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</si>
  <si>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</si>
  <si>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</si>
  <si>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</si>
  <si>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</si>
  <si>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</si>
  <si>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</si>
  <si>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</si>
  <si>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</si>
  <si>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</si>
  <si>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</si>
  <si>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</si>
  <si>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</si>
  <si>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</si>
  <si>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</si>
  <si>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</si>
  <si>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</si>
  <si>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</si>
  <si>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</si>
  <si>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</si>
  <si>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</si>
  <si>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</si>
  <si>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</si>
  <si>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</si>
  <si>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</si>
  <si>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</si>
  <si>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</si>
  <si>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</si>
  <si>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</si>
  <si>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</si>
  <si>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</si>
  <si>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</si>
  <si>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</si>
  <si>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</si>
  <si>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</si>
  <si>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</si>
  <si>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</si>
  <si>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</si>
  <si>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</si>
  <si>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</si>
  <si>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</si>
  <si>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</si>
  <si>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</si>
  <si>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</si>
  <si>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</si>
  <si>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</si>
  <si>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</si>
  <si>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</si>
  <si>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</si>
  <si>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</si>
  <si>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</si>
  <si>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</si>
  <si>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</si>
  <si>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</si>
  <si>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</si>
  <si>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</si>
  <si>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</si>
  <si>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</si>
  <si>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</si>
  <si>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</si>
  <si>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</si>
  <si>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</si>
  <si>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</si>
  <si>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</si>
  <si>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</si>
  <si>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</si>
  <si>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</si>
  <si>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</si>
  <si>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</si>
  <si>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</si>
  <si>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</si>
  <si>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</si>
  <si>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</si>
  <si>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</si>
  <si>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</si>
  <si>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</si>
  <si>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</si>
  <si>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</si>
  <si>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</si>
  <si>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</si>
  <si>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</si>
  <si>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</si>
  <si>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</si>
  <si>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</si>
  <si>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</si>
  <si>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</si>
  <si>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</si>
  <si>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</si>
  <si>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</si>
  <si>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</si>
  <si>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</si>
  <si>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</si>
  <si>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</si>
  <si>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</si>
  <si>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</si>
  <si>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</si>
  <si>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</si>
  <si>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</si>
  <si>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</si>
  <si>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</si>
  <si>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</si>
  <si>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</si>
  <si>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</si>
  <si>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</si>
  <si>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</si>
  <si>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</si>
  <si>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</si>
  <si>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</si>
  <si>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</si>
  <si>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</si>
  <si>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</si>
  <si>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</si>
  <si>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</si>
  <si>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</si>
  <si>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</si>
  <si>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</si>
  <si>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</si>
  <si>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</si>
  <si>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</si>
  <si>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</si>
  <si>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</si>
  <si>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</si>
  <si>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</si>
  <si>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</si>
  <si>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</si>
  <si>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</si>
  <si>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</si>
  <si>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</si>
  <si>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</si>
  <si>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</si>
  <si>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</si>
  <si>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</si>
  <si>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</si>
  <si>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</si>
  <si>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</si>
  <si>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</si>
  <si>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</si>
  <si>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</si>
  <si>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</si>
  <si>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</si>
  <si>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</si>
  <si>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</si>
  <si>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</si>
  <si>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</si>
  <si>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</si>
  <si>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</si>
  <si>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</si>
  <si>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</si>
  <si>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</si>
  <si>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</si>
  <si>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</si>
  <si>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</si>
  <si>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</si>
  <si>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</si>
  <si>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</si>
  <si>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</si>
  <si>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</si>
  <si>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</si>
  <si>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</si>
  <si>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</si>
  <si>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</si>
  <si>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</si>
  <si>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</si>
  <si>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</si>
  <si>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</si>
  <si>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</si>
  <si>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</si>
  <si>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</si>
  <si>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</si>
  <si>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</si>
  <si>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</si>
  <si>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</si>
  <si>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</si>
  <si>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</si>
  <si>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</si>
  <si>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</si>
  <si>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</si>
  <si>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</si>
  <si>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</si>
  <si>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</si>
  <si>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</si>
  <si>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</si>
  <si>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</si>
  <si>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</si>
  <si>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</si>
  <si>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</si>
  <si>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</si>
  <si>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</si>
  <si>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</si>
  <si>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</si>
  <si>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</si>
  <si>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</si>
  <si>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</si>
  <si>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</si>
  <si>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</si>
  <si>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</si>
  <si>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</si>
  <si>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</si>
  <si>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</si>
  <si>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</si>
  <si>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</si>
  <si>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</si>
  <si>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</si>
  <si>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</si>
  <si>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</si>
  <si>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</si>
  <si>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</si>
  <si>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</si>
  <si>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</si>
  <si>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</si>
  <si>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</si>
  <si>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</si>
  <si>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</si>
  <si>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</si>
  <si>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</si>
  <si>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</si>
  <si>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</si>
  <si>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</si>
  <si>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</si>
  <si>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</si>
  <si>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</si>
  <si>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</si>
  <si>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</si>
  <si>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</si>
  <si>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</si>
  <si>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</si>
  <si>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</si>
  <si>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</si>
  <si>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</si>
  <si>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</si>
  <si>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</si>
  <si>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</si>
  <si>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</si>
  <si>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</si>
  <si>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</si>
  <si>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</si>
  <si>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</si>
  <si>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</si>
  <si>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</si>
  <si>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</si>
  <si>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</si>
  <si>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</si>
  <si>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</si>
  <si>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</si>
  <si>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</si>
  <si>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</si>
  <si>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</si>
  <si>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</si>
  <si>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</si>
  <si>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</si>
  <si>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</si>
  <si>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</si>
  <si>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</si>
  <si>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</si>
  <si>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</si>
  <si>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</si>
  <si>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</si>
  <si>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</si>
  <si>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</si>
  <si>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</si>
  <si>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</si>
  <si>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</si>
  <si>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</si>
  <si>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</si>
  <si>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</si>
  <si>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</si>
  <si>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</si>
  <si>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</si>
  <si>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</si>
  <si>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</si>
  <si>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</si>
  <si>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</si>
  <si>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</si>
  <si>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</si>
  <si>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</si>
  <si>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</si>
  <si>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</si>
  <si>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</si>
  <si>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</si>
  <si>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</si>
  <si>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</si>
  <si>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</si>
  <si>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</si>
  <si>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</si>
  <si>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</si>
  <si>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</si>
  <si>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</si>
  <si>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</si>
  <si>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</si>
  <si>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</si>
  <si>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</si>
  <si>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</si>
  <si>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</si>
  <si>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</si>
  <si>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</si>
  <si>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</si>
  <si>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</si>
  <si>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</si>
  <si>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</si>
  <si>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</si>
  <si>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</si>
  <si>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</si>
  <si>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</si>
  <si>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</si>
  <si>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</si>
  <si>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</si>
  <si>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</si>
  <si>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</si>
  <si>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</si>
  <si>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</si>
  <si>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</si>
  <si>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</si>
  <si>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</si>
  <si>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</si>
  <si>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</si>
  <si>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</si>
  <si>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</si>
  <si>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</si>
  <si>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</si>
  <si>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</si>
  <si>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</si>
  <si>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</si>
  <si>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</si>
  <si>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</si>
  <si>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</si>
  <si>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</si>
  <si>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</si>
  <si>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</si>
  <si>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</si>
  <si>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</si>
  <si>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</si>
  <si>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</si>
  <si>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</si>
  <si>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</si>
  <si>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</si>
  <si>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</si>
  <si>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</si>
  <si>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</si>
  <si>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</si>
  <si>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</si>
  <si>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</si>
  <si>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</si>
  <si>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</si>
  <si>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</si>
  <si>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</si>
  <si>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</si>
  <si>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</si>
  <si>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</si>
  <si>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</si>
  <si>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</si>
  <si>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</si>
  <si>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</si>
  <si>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</si>
  <si>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</si>
  <si>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</si>
  <si>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</si>
  <si>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</si>
  <si>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</si>
  <si>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</si>
  <si>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</si>
  <si>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</si>
  <si>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</si>
  <si>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</si>
  <si>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</si>
  <si>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</si>
  <si>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</si>
  <si>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</si>
  <si>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</si>
  <si>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</si>
  <si>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</si>
  <si>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</si>
  <si>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</si>
  <si>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</si>
  <si>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</si>
  <si>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</si>
  <si>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</si>
  <si>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</si>
  <si>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</si>
  <si>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</si>
  <si>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</si>
  <si>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</si>
  <si>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</si>
  <si>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</si>
  <si>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</si>
  <si>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</si>
  <si>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</si>
  <si>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</si>
  <si>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</si>
  <si>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</si>
  <si>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</si>
  <si>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</si>
  <si>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</si>
  <si>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</si>
  <si>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</si>
  <si>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</si>
  <si>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</si>
  <si>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</si>
  <si>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</si>
  <si>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</si>
  <si>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</si>
  <si>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</si>
  <si>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</si>
  <si>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</si>
  <si>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</si>
  <si>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</si>
  <si>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</si>
  <si>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</si>
  <si>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</si>
  <si>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</si>
  <si>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</si>
  <si>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</si>
  <si>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</si>
  <si>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</si>
  <si>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</si>
  <si>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</si>
  <si>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</si>
  <si>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</si>
  <si>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</si>
  <si>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</si>
  <si>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</si>
  <si>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</si>
  <si>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</si>
  <si>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</si>
  <si>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</si>
  <si>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</si>
  <si>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</si>
  <si>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</si>
  <si>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</si>
  <si>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</si>
  <si>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</si>
  <si>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</si>
  <si>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</si>
  <si>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</si>
  <si>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</si>
  <si>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</si>
  <si>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</si>
  <si>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</si>
  <si>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</si>
  <si>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</si>
  <si>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</si>
  <si>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</si>
  <si>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</si>
  <si>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</si>
  <si>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</si>
  <si>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</si>
  <si>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</si>
  <si>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</si>
  <si>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</si>
  <si>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</si>
  <si>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</si>
  <si>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</si>
  <si>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</si>
  <si>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</si>
  <si>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</si>
  <si>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</si>
  <si>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</si>
  <si>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</si>
  <si>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</si>
  <si>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</si>
  <si>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</si>
  <si>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</si>
  <si>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</si>
  <si>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</si>
  <si>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</si>
  <si>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</si>
  <si>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</si>
  <si>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</si>
  <si>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</si>
  <si>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</si>
  <si>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</si>
  <si>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</si>
  <si>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</si>
  <si>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</si>
  <si>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</si>
  <si>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</si>
  <si>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</si>
  <si>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</si>
  <si>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</si>
  <si>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</si>
  <si>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</si>
  <si>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</si>
  <si>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</si>
  <si>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</si>
  <si>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</si>
  <si>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</si>
  <si>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</si>
  <si>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</si>
  <si>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</si>
  <si>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</si>
  <si>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</si>
  <si>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</si>
  <si>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</si>
  <si>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</si>
  <si>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</si>
  <si>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</si>
  <si>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</si>
  <si>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</si>
  <si>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</si>
  <si>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</si>
  <si>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</si>
  <si>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</si>
  <si>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</si>
  <si>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</si>
  <si>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</si>
  <si>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</si>
  <si>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</si>
  <si>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</si>
  <si>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</si>
  <si>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</si>
  <si>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</si>
  <si>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</si>
  <si>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</si>
  <si>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</si>
  <si>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</si>
  <si>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</si>
  <si>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</si>
  <si>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</si>
  <si>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</si>
  <si>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</si>
  <si>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</si>
  <si>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</si>
  <si>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</si>
  <si>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</si>
  <si>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</si>
  <si>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</si>
  <si>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</si>
  <si>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</si>
  <si>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</si>
  <si>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</si>
  <si>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</si>
  <si>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</si>
  <si>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</si>
  <si>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</si>
  <si>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</si>
  <si>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</si>
  <si>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</si>
  <si>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</si>
  <si>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</si>
  <si>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</si>
  <si>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</si>
  <si>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</si>
  <si>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</si>
  <si>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</si>
  <si>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</si>
  <si>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</si>
  <si>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</si>
  <si>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</si>
  <si>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</si>
  <si>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</si>
  <si>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</si>
  <si>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</si>
  <si>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</si>
  <si>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</si>
  <si>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</si>
  <si>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</si>
  <si>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</si>
  <si>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</si>
  <si>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</si>
  <si>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</si>
  <si>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</si>
  <si>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</si>
  <si>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</si>
  <si>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</si>
  <si>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</si>
  <si>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</si>
  <si>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</si>
  <si>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</si>
  <si>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</si>
  <si>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</si>
  <si>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</si>
  <si>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</si>
  <si>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</si>
  <si>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</si>
  <si>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</si>
  <si>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</si>
  <si>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</si>
  <si>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</si>
  <si>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</si>
  <si>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</si>
  <si>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</si>
  <si>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</si>
  <si>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</si>
  <si>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</si>
  <si>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</si>
  <si>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</si>
  <si>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</si>
  <si>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</si>
  <si>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</si>
  <si>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</si>
  <si>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</si>
  <si>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</si>
  <si>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</si>
  <si>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</si>
  <si>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</si>
  <si>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</si>
  <si>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</si>
  <si>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</si>
  <si>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</si>
  <si>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</si>
  <si>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</si>
  <si>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</si>
  <si>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</si>
  <si>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</si>
  <si>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</si>
  <si>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</si>
  <si>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</si>
  <si>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</si>
  <si>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</si>
  <si>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</si>
  <si>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</si>
  <si>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</si>
  <si>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</si>
  <si>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</si>
  <si>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</si>
  <si>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</si>
  <si>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</si>
  <si>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</si>
  <si>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</si>
  <si>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</si>
  <si>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</si>
  <si>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</si>
  <si>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</si>
  <si>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</si>
  <si>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</si>
  <si>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</si>
  <si>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</si>
  <si>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</si>
  <si>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</si>
  <si>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</si>
  <si>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</si>
  <si>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</si>
  <si>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</si>
  <si>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</si>
  <si>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</si>
  <si>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</si>
  <si>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</si>
  <si>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</si>
  <si>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</si>
  <si>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</si>
  <si>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</si>
  <si>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</si>
  <si>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</si>
  <si>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</si>
  <si>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</si>
  <si>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</si>
  <si>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</si>
  <si>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</si>
  <si>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</si>
  <si>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</si>
  <si>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</si>
  <si>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</si>
  <si>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</si>
  <si>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</si>
  <si>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</si>
  <si>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</si>
  <si>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</si>
  <si>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</si>
  <si>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</si>
  <si>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</si>
  <si>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</si>
  <si>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</si>
  <si>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</si>
  <si>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</si>
  <si>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</si>
  <si>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</si>
  <si>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</si>
  <si>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</si>
  <si>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</si>
  <si>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</si>
  <si>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</si>
  <si>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</si>
  <si>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</si>
  <si>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</si>
  <si>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</si>
  <si>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</si>
  <si>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</si>
  <si>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</si>
  <si>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</si>
  <si>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</si>
  <si>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</si>
  <si>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</si>
  <si>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</si>
  <si>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</si>
  <si>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</si>
  <si>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</si>
  <si>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</si>
  <si>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</si>
  <si>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</si>
  <si>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</si>
  <si>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</si>
  <si>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</si>
  <si>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</si>
  <si>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</si>
  <si>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</si>
  <si>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</si>
  <si>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</si>
  <si>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</si>
  <si>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</si>
  <si>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</si>
  <si>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</si>
  <si>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</si>
  <si>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</si>
  <si>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</si>
  <si>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</si>
  <si>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</si>
  <si>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</si>
  <si>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</si>
  <si>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</si>
  <si>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</si>
  <si>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</si>
  <si>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</si>
  <si>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</si>
  <si>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</si>
  <si>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</si>
  <si>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</si>
  <si>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</si>
  <si>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</si>
  <si>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</si>
  <si>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</si>
  <si>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</si>
  <si>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</si>
  <si>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</si>
  <si>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</si>
  <si>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</si>
  <si>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</si>
  <si>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</si>
  <si>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</si>
  <si>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</si>
  <si>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</si>
  <si>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</si>
  <si>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</si>
  <si>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</si>
  <si>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</si>
  <si>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</si>
  <si>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</si>
  <si>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</si>
  <si>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</si>
  <si>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</si>
  <si>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</si>
  <si>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</si>
  <si>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</si>
  <si>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</si>
  <si>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</si>
  <si>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</si>
  <si>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</si>
  <si>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</si>
  <si>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</si>
  <si>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</si>
  <si>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</si>
  <si>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</si>
  <si>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</si>
  <si>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</si>
  <si>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</si>
  <si>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</si>
  <si>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</si>
  <si>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</si>
  <si>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</si>
  <si>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</si>
  <si>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</si>
  <si>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</si>
  <si>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</si>
  <si>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</si>
  <si>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</si>
  <si>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</si>
  <si>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</si>
  <si>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</si>
  <si>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</si>
  <si>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</si>
  <si>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</si>
  <si>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</si>
  <si>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</si>
  <si>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</si>
  <si>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</si>
  <si>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</si>
  <si>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</si>
  <si>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</si>
  <si>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</si>
  <si>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</si>
  <si>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</si>
  <si>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</si>
  <si>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</si>
  <si>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</si>
  <si>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</si>
  <si>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</si>
  <si>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</si>
  <si>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</si>
  <si>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</si>
  <si>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</si>
  <si>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</si>
  <si>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</si>
  <si>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</si>
  <si>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</si>
  <si>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</si>
  <si>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</si>
  <si>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</si>
  <si>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</si>
  <si>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</si>
  <si>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</si>
  <si>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</si>
  <si>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</si>
  <si>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</si>
  <si>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</si>
  <si>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</si>
  <si>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</si>
  <si>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</si>
  <si>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</si>
  <si>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</si>
  <si>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</si>
  <si>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</si>
  <si>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</si>
  <si>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</si>
  <si>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</si>
  <si>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</si>
  <si>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</si>
  <si>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</si>
  <si>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</si>
  <si>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</si>
  <si>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</si>
  <si>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</si>
  <si>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</si>
  <si>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</si>
  <si>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</si>
  <si>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</si>
  <si>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</si>
  <si>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</si>
  <si>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</si>
  <si>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</si>
  <si>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</si>
  <si>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</si>
  <si>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</si>
  <si>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</si>
  <si>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</si>
  <si>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</si>
  <si>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</si>
  <si>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</si>
  <si>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</si>
  <si>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</si>
  <si>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</si>
  <si>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</si>
  <si>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</si>
  <si>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</si>
  <si>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</si>
  <si>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</si>
  <si>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</si>
  <si>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</si>
  <si>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</si>
  <si>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</si>
  <si>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</si>
  <si>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</si>
  <si>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</si>
  <si>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</si>
  <si>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</si>
  <si>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</si>
  <si>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</si>
  <si>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</si>
  <si>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</si>
  <si>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</si>
  <si>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</si>
  <si>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</si>
  <si>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</si>
  <si>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</si>
  <si>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</si>
  <si>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</si>
  <si>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</si>
  <si>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</si>
  <si>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</si>
  <si>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</si>
  <si>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</si>
  <si>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</si>
  <si>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</si>
  <si>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</si>
  <si>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</si>
  <si>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</si>
  <si>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</si>
  <si>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</si>
  <si>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</si>
  <si>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</si>
  <si>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</si>
  <si>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</si>
  <si>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</si>
  <si>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</si>
  <si>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</si>
  <si>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</si>
  <si>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</si>
  <si>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</si>
  <si>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</si>
  <si>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</si>
  <si>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</si>
  <si>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</si>
  <si>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</si>
  <si>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</si>
  <si>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</si>
  <si>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</si>
  <si>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</si>
  <si>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</si>
  <si>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</si>
  <si>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</si>
  <si>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</si>
  <si>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</si>
  <si>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</si>
  <si>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</si>
  <si>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</si>
  <si>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</si>
  <si>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</si>
  <si>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</si>
  <si>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</si>
  <si>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</si>
  <si>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</si>
  <si>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</si>
  <si>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</si>
  <si>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</si>
  <si>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</si>
  <si>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</si>
  <si>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</si>
  <si>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</si>
  <si>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</si>
  <si>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</si>
  <si>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</si>
  <si>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</si>
  <si>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</si>
  <si>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</si>
  <si>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</si>
  <si>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</si>
  <si>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</si>
  <si>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</si>
  <si>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</si>
  <si>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</si>
  <si>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</si>
  <si>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</si>
  <si>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</si>
  <si>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</si>
  <si>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</si>
  <si>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</si>
  <si>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</si>
  <si>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</si>
  <si>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</si>
  <si>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</si>
  <si>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</si>
  <si>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</si>
  <si>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</si>
  <si>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</si>
  <si>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</si>
  <si>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</si>
  <si>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</si>
  <si>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</si>
  <si>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</si>
  <si>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</si>
  <si>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</si>
  <si>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</si>
  <si>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</si>
  <si>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</si>
  <si>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</si>
  <si>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</si>
  <si>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</si>
  <si>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</si>
  <si>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</si>
  <si>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</si>
  <si>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</si>
  <si>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</si>
  <si>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</si>
  <si>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</si>
  <si>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</si>
  <si>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</si>
  <si>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</si>
  <si>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</si>
  <si>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</si>
  <si>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</si>
  <si>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</si>
  <si>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</si>
  <si>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</si>
  <si>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</si>
  <si>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</si>
  <si>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</si>
  <si>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</si>
  <si>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</si>
  <si>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</si>
  <si>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</si>
  <si>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</si>
  <si>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</si>
  <si>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</si>
  <si>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</si>
  <si>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</si>
  <si>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</si>
  <si>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</si>
  <si>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</si>
  <si>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</si>
  <si>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</si>
  <si>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</si>
  <si>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</si>
  <si>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</si>
  <si>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</si>
  <si>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</si>
  <si>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</si>
  <si>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</si>
  <si>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</si>
  <si>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</si>
  <si>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</si>
  <si>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</si>
  <si>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</si>
  <si>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</si>
  <si>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</si>
  <si>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</si>
  <si>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</si>
  <si>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</si>
  <si>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</si>
  <si>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</si>
  <si>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</si>
  <si>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</si>
  <si>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</si>
  <si>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</si>
  <si>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</si>
  <si>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</si>
  <si>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</si>
  <si>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</si>
  <si>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</si>
  <si>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</si>
  <si>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</si>
  <si>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</si>
  <si>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</si>
  <si>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</si>
  <si>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</si>
  <si>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</si>
  <si>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</si>
  <si>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</si>
  <si>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</si>
  <si>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</si>
  <si>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</si>
  <si>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</si>
  <si>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</si>
  <si>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</si>
  <si>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</si>
  <si>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</si>
  <si>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</si>
  <si>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</si>
  <si>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</si>
  <si>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</si>
  <si>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</si>
  <si>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</si>
  <si>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</si>
  <si>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</si>
  <si>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</si>
  <si>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</si>
  <si>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</si>
  <si>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</si>
  <si>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</si>
  <si>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</si>
  <si>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</si>
  <si>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</si>
  <si>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</si>
  <si>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</si>
  <si>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</si>
  <si>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</si>
  <si>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</si>
  <si>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</si>
  <si>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</si>
  <si>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</si>
  <si>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</si>
  <si>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</si>
  <si>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</si>
  <si>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</si>
  <si>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</si>
  <si>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</si>
  <si>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</si>
  <si>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</si>
  <si>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</si>
  <si>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</si>
  <si>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</si>
  <si>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</si>
  <si>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</si>
  <si>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</si>
  <si>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</si>
  <si>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</si>
  <si>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</si>
  <si>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</si>
  <si>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</si>
  <si>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</si>
  <si>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</si>
  <si>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</si>
  <si>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</si>
  <si>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</si>
  <si>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</si>
  <si>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</si>
  <si>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</si>
  <si>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</si>
  <si>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</si>
  <si>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</si>
  <si>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</si>
  <si>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</si>
  <si>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</si>
  <si>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</si>
  <si>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</si>
  <si>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</si>
  <si>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</si>
  <si>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</si>
  <si>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</si>
  <si>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</si>
  <si>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</si>
  <si>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</si>
  <si>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</si>
  <si>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</si>
  <si>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</si>
  <si>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</si>
  <si>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</si>
  <si>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</si>
  <si>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</si>
  <si>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</si>
  <si>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</si>
  <si>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</si>
  <si>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</si>
  <si>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</si>
  <si>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</si>
  <si>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</si>
  <si>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</si>
  <si>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</si>
  <si>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</si>
  <si>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</si>
  <si>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</si>
  <si>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</si>
  <si>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</si>
  <si>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</si>
  <si>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</si>
  <si>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</si>
  <si>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</si>
  <si>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</si>
  <si>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</si>
  <si>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</si>
  <si>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</si>
  <si>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</si>
  <si>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</si>
  <si>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</si>
  <si>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</si>
  <si>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</si>
  <si>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</si>
  <si>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</si>
  <si>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</si>
  <si>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</si>
  <si>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</si>
  <si>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</si>
  <si>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</si>
  <si>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</si>
  <si>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</si>
  <si>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</si>
  <si>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</si>
  <si>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</si>
  <si>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</si>
  <si>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</si>
  <si>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</si>
  <si>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</si>
  <si>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</si>
  <si>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</si>
  <si>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</si>
  <si>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</si>
  <si>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</si>
  <si>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</si>
  <si>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</si>
  <si>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</si>
  <si>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</si>
  <si>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</si>
  <si>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</si>
  <si>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</si>
  <si>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</si>
  <si>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</si>
  <si>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</si>
  <si>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</si>
  <si>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</si>
  <si>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</si>
  <si>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</si>
  <si>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</si>
  <si>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</si>
  <si>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</si>
  <si>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</si>
  <si>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</si>
  <si>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</si>
  <si>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</si>
  <si>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</si>
  <si>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</si>
  <si>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</si>
  <si>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</si>
  <si>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</si>
  <si>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</si>
  <si>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</si>
  <si>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</si>
  <si>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</si>
  <si>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</si>
  <si>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</si>
  <si>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</si>
  <si>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</si>
  <si>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</si>
  <si>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</si>
  <si>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</si>
  <si>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</si>
  <si>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</si>
  <si>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</si>
  <si>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</si>
  <si>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</si>
  <si>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</si>
  <si>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</si>
  <si>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</si>
  <si>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</si>
  <si>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</si>
  <si>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</si>
  <si>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</si>
  <si>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</si>
  <si>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</si>
  <si>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</si>
  <si>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</si>
  <si>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</si>
  <si>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</si>
  <si>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</si>
  <si>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</si>
  <si>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</si>
  <si>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</si>
  <si>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</si>
  <si>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</si>
  <si>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</si>
  <si>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</si>
  <si>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</si>
  <si>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</si>
  <si>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</si>
  <si>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</si>
  <si>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</si>
  <si>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</si>
  <si>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</si>
  <si>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</si>
  <si>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</si>
  <si>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</si>
  <si>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</si>
  <si>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</si>
  <si>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</si>
  <si>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</si>
  <si>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</si>
  <si>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</si>
  <si>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</si>
  <si>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</si>
  <si>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</si>
  <si>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</si>
  <si>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</si>
  <si>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</si>
  <si>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</si>
  <si>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</si>
  <si>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</si>
  <si>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</si>
  <si>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</si>
  <si>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</si>
  <si>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</si>
  <si>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</si>
  <si>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</si>
  <si>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</si>
  <si>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</si>
  <si>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</si>
  <si>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</si>
  <si>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</si>
  <si>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</si>
  <si>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</si>
  <si>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</si>
  <si>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</si>
  <si>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</si>
  <si>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</si>
  <si>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</si>
  <si>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</si>
  <si>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</si>
  <si>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</si>
  <si>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</si>
  <si>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</si>
  <si>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</si>
  <si>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</si>
  <si>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</si>
  <si>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</si>
  <si>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</si>
  <si>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</si>
  <si>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</si>
  <si>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</si>
  <si>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</si>
  <si>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</si>
  <si>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</si>
  <si>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</si>
  <si>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</si>
  <si>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</si>
  <si>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</si>
  <si>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</si>
  <si>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</si>
  <si>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</si>
  <si>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</si>
  <si>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</si>
  <si>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</si>
  <si>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</si>
  <si>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</si>
  <si>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</si>
  <si>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</si>
  <si>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</si>
  <si>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</si>
  <si>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</si>
  <si>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</si>
  <si>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</si>
  <si>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</si>
  <si>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</si>
  <si>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</si>
  <si>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</si>
  <si>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</si>
  <si>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</si>
  <si>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</si>
  <si>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</si>
  <si>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</si>
  <si>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</si>
  <si>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</si>
  <si>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</si>
  <si>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</si>
  <si>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</si>
  <si>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</si>
  <si>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</si>
  <si>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</si>
  <si>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</si>
  <si>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</si>
  <si>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</si>
  <si>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</si>
  <si>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</si>
  <si>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</si>
  <si>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</si>
  <si>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</si>
  <si>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</si>
  <si>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</si>
  <si>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</si>
  <si>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</si>
  <si>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</si>
  <si>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</si>
  <si>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</si>
  <si>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</si>
  <si>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</si>
  <si>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</si>
  <si>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</si>
  <si>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</si>
  <si>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</si>
  <si>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</si>
  <si>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</si>
  <si>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</si>
  <si>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</si>
  <si>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</si>
  <si>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</si>
  <si>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</si>
  <si>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</si>
  <si>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</si>
  <si>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</si>
  <si>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</si>
  <si>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</si>
  <si>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</si>
  <si>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</si>
  <si>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</si>
  <si>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</si>
  <si>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</si>
  <si>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</si>
  <si>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</si>
  <si>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</si>
  <si>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</si>
  <si>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</si>
  <si>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</si>
  <si>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</si>
  <si>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</si>
  <si>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</si>
  <si>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</si>
  <si>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</si>
  <si>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</si>
  <si>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</si>
  <si>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</si>
  <si>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</si>
  <si>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</si>
  <si>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</si>
  <si>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</si>
  <si>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</si>
  <si>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</si>
  <si>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</si>
  <si>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</si>
  <si>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</si>
  <si>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</si>
  <si>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</si>
  <si>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</si>
  <si>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</si>
  <si>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</si>
  <si>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</si>
  <si>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</si>
  <si>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</si>
  <si>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</si>
  <si>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</si>
  <si>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</si>
  <si>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</si>
  <si>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</si>
  <si>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</si>
  <si>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</si>
  <si>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</si>
  <si>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</si>
  <si>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</si>
  <si>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</si>
  <si>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</si>
  <si>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</si>
  <si>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</si>
  <si>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</si>
  <si>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</si>
  <si>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</si>
  <si>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</si>
  <si>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</si>
  <si>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</si>
  <si>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</si>
  <si>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</si>
  <si>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</si>
  <si>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</si>
  <si>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</si>
  <si>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</si>
  <si>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</si>
  <si>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</si>
  <si>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</si>
  <si>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</si>
  <si>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</si>
  <si>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</si>
  <si>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</si>
  <si>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</si>
  <si>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</si>
  <si>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</si>
  <si>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</si>
  <si>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</si>
  <si>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</si>
  <si>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</si>
  <si>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</si>
  <si>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</si>
  <si>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</si>
  <si>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</si>
  <si>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</si>
  <si>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</si>
  <si>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</si>
  <si>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</si>
  <si>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</si>
  <si>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</si>
  <si>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</si>
  <si>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</si>
  <si>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</si>
  <si>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</si>
  <si>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</si>
  <si>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</si>
  <si>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</si>
  <si>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</si>
  <si>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</si>
  <si>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</si>
  <si>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</si>
  <si>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</si>
  <si>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</si>
  <si>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</si>
  <si>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</si>
  <si>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</si>
  <si>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</si>
  <si>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</si>
  <si>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</si>
  <si>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</si>
  <si>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</si>
  <si>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</si>
  <si>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</si>
  <si>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</si>
  <si>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</si>
  <si>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</si>
  <si>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</si>
  <si>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</si>
  <si>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</si>
  <si>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</si>
  <si>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</si>
  <si>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</si>
  <si>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</si>
  <si>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</si>
  <si>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</si>
  <si>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</si>
  <si>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</si>
  <si>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</si>
  <si>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</si>
  <si>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</si>
  <si>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</si>
  <si>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</si>
  <si>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</si>
  <si>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</si>
  <si>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</si>
  <si>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</si>
  <si>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</si>
  <si>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</si>
  <si>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</si>
  <si>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</si>
  <si>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</si>
  <si>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</si>
  <si>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</si>
  <si>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</si>
  <si>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</si>
  <si>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</si>
  <si>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</si>
  <si>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</si>
  <si>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</si>
  <si>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</si>
  <si>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</si>
  <si>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</si>
  <si>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</si>
  <si>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</si>
  <si>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</si>
  <si>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</si>
  <si>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</si>
  <si>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</si>
  <si>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</si>
  <si>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</si>
  <si>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</si>
  <si>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</si>
  <si>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</si>
  <si>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</si>
  <si>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</si>
  <si>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</si>
  <si>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</si>
  <si>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</si>
  <si>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</si>
  <si>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</si>
  <si>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</si>
  <si>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</si>
  <si>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</si>
  <si>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</si>
  <si>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</si>
  <si>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</si>
  <si>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</si>
  <si>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</si>
  <si>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</si>
  <si>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</si>
  <si>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</si>
  <si>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</si>
  <si>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</si>
  <si>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</si>
  <si>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</si>
  <si>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</si>
  <si>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</si>
  <si>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</si>
  <si>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</si>
  <si>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</si>
  <si>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</si>
  <si>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</si>
  <si>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</si>
  <si>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</si>
  <si>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</si>
  <si>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</si>
  <si>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</si>
  <si>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</si>
  <si>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</si>
  <si>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</si>
  <si>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</si>
  <si>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</si>
  <si>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</si>
  <si>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</si>
  <si>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</si>
  <si>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</si>
  <si>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</si>
  <si>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</si>
  <si>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</si>
  <si>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</si>
  <si>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</si>
  <si>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</si>
  <si>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</si>
  <si>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</si>
  <si>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</si>
  <si>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</si>
  <si>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</si>
  <si>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</si>
  <si>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</si>
  <si>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</si>
  <si>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</si>
  <si>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</si>
  <si>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</si>
  <si>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</si>
  <si>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</si>
  <si>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</si>
  <si>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</si>
  <si>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</si>
  <si>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</si>
  <si>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</si>
  <si>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</si>
  <si>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</si>
  <si>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</si>
  <si>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</si>
  <si>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</si>
  <si>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</si>
  <si>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</si>
  <si>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</si>
  <si>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</si>
  <si>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</si>
  <si>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</si>
  <si>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</si>
  <si>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</si>
  <si>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</si>
  <si>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</si>
  <si>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</si>
  <si>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</si>
  <si>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</si>
  <si>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</si>
  <si>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</si>
  <si>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</si>
  <si>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</si>
  <si>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</si>
  <si>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</si>
  <si>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</si>
  <si>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</si>
  <si>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</si>
  <si>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</si>
  <si>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</si>
  <si>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</si>
  <si>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</si>
  <si>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</si>
  <si>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</si>
  <si>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</si>
  <si>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</si>
  <si>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</si>
  <si>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</si>
  <si>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</si>
  <si>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</si>
  <si>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</si>
  <si>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</si>
  <si>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</si>
  <si>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</si>
  <si>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</si>
  <si>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</si>
  <si>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</si>
  <si>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</si>
  <si>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</si>
  <si>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</si>
  <si>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</si>
  <si>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</si>
  <si>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</si>
  <si>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</si>
  <si>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</si>
  <si>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</si>
  <si>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</si>
  <si>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</si>
  <si>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</si>
  <si>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</si>
  <si>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</si>
  <si>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</si>
  <si>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</si>
  <si>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</si>
  <si>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</si>
  <si>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</si>
  <si>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</si>
  <si>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</si>
  <si>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</si>
  <si>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</si>
  <si>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</si>
  <si>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</si>
  <si>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</si>
  <si>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</si>
  <si>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</si>
  <si>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</si>
  <si>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</si>
  <si>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</si>
  <si>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</si>
  <si>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</si>
  <si>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</si>
  <si>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</si>
  <si>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</si>
  <si>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</si>
  <si>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</si>
  <si>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</si>
  <si>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</si>
  <si>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</si>
  <si>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</si>
  <si>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</si>
  <si>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</si>
  <si>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</si>
  <si>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</si>
  <si>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</si>
  <si>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</si>
  <si>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</si>
  <si>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</si>
  <si>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</si>
  <si>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</si>
  <si>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</si>
  <si>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</si>
  <si>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</si>
  <si>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</si>
  <si>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</si>
  <si>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</si>
  <si>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</si>
  <si>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</si>
  <si>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</si>
  <si>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</si>
  <si>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</si>
  <si>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</si>
  <si>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</si>
  <si>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</si>
  <si>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</si>
  <si>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</si>
  <si>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</si>
  <si>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</si>
  <si>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</si>
  <si>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</si>
  <si>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</si>
  <si>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</si>
  <si>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</si>
  <si>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</si>
  <si>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</si>
  <si>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</si>
  <si>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</si>
  <si>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</si>
  <si>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</si>
  <si>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</si>
  <si>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</si>
  <si>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</si>
  <si>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</si>
  <si>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</si>
  <si>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</si>
  <si>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</si>
  <si>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</si>
  <si>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</si>
  <si>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</si>
  <si>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</si>
  <si>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</si>
  <si>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</si>
  <si>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</si>
  <si>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</si>
  <si>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</si>
  <si>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</si>
  <si>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</si>
  <si>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</si>
  <si>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</si>
  <si>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</si>
  <si>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</si>
  <si>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</si>
  <si>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</si>
  <si>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</si>
  <si>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</si>
  <si>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</si>
  <si>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</si>
  <si>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</si>
  <si>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</si>
  <si>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</si>
  <si>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</si>
  <si>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</si>
  <si>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</si>
  <si>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</si>
  <si>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</si>
  <si>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</si>
  <si>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</si>
  <si>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</si>
  <si>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</si>
  <si>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</si>
  <si>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</si>
  <si>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</si>
  <si>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</si>
  <si>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</si>
  <si>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</si>
  <si>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</si>
  <si>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</si>
  <si>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</si>
  <si>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</si>
  <si>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</si>
  <si>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</si>
  <si>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</si>
  <si>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</si>
  <si>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</si>
  <si>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</si>
  <si>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</si>
  <si>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</si>
  <si>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</si>
  <si>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</si>
  <si>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</si>
  <si>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</si>
  <si>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</si>
  <si>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</si>
  <si>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</si>
  <si>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</si>
  <si>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</si>
  <si>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</si>
  <si>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</si>
  <si>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</si>
  <si>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</si>
  <si>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</si>
  <si>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</si>
  <si>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</si>
  <si>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</si>
  <si>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</si>
  <si>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</si>
  <si>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</si>
  <si>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</si>
  <si>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</si>
  <si>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</si>
  <si>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</si>
  <si>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</si>
  <si>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</si>
  <si>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</si>
  <si>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</si>
  <si>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</si>
  <si>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</si>
  <si>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</si>
  <si>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</si>
  <si>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</si>
  <si>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</si>
  <si>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</si>
  <si>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</si>
  <si>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</si>
  <si>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</si>
  <si>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</si>
  <si>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</si>
  <si>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</si>
  <si>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</si>
  <si>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</si>
  <si>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</si>
  <si>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</si>
  <si>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</si>
  <si>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</si>
  <si>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</si>
  <si>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</si>
  <si>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</si>
  <si>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</si>
  <si>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</si>
  <si>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</si>
  <si>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</si>
  <si>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</si>
  <si>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</si>
  <si>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</si>
  <si>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</si>
  <si>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</si>
  <si>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</si>
  <si>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</si>
  <si>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</si>
  <si>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</si>
  <si>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</si>
  <si>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</si>
  <si>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</si>
  <si>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</si>
  <si>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</si>
  <si>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</si>
  <si>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</si>
  <si>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</si>
  <si>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</si>
  <si>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</si>
  <si>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</si>
  <si>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</si>
  <si>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</si>
  <si>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</si>
  <si>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</si>
  <si>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</si>
  <si>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</si>
  <si>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</si>
  <si>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</si>
  <si>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</si>
  <si>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</si>
  <si>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</si>
  <si>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</si>
  <si>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</si>
  <si>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</si>
  <si>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</si>
  <si>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</si>
  <si>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</si>
  <si>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</si>
  <si>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</si>
  <si>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</si>
  <si>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</si>
  <si>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</si>
  <si>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</si>
  <si>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</si>
  <si>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</si>
  <si>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</si>
  <si>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</si>
  <si>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</si>
  <si>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</si>
  <si>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</si>
  <si>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</si>
  <si>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</si>
  <si>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</si>
  <si>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</si>
  <si>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</si>
  <si>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</si>
  <si>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</si>
  <si>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</si>
  <si>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</si>
  <si>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</si>
  <si>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</si>
  <si>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</si>
  <si>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</si>
  <si>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</si>
  <si>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</si>
  <si>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</si>
  <si>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</si>
  <si>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</si>
  <si>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</si>
  <si>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</si>
  <si>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</si>
  <si>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</si>
  <si>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</si>
  <si>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</si>
  <si>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</si>
  <si>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</si>
  <si>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</si>
  <si>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</si>
  <si>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</si>
  <si>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</si>
  <si>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</si>
  <si>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</si>
  <si>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</si>
  <si>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</si>
  <si>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</si>
  <si>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</si>
  <si>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</si>
  <si>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</si>
  <si>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</si>
  <si>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</si>
  <si>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</si>
  <si>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</si>
  <si>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</si>
  <si>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</si>
  <si>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</si>
  <si>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</si>
  <si>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</si>
  <si>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</si>
  <si>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</si>
  <si>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</si>
  <si>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</si>
  <si>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</si>
  <si>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</si>
  <si>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</si>
  <si>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</si>
  <si>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</si>
  <si>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</si>
  <si>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</si>
  <si>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</si>
  <si>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</si>
  <si>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</si>
  <si>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</si>
  <si>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</si>
  <si>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</si>
  <si>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</si>
  <si>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</si>
  <si>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</si>
  <si>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</si>
  <si>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</si>
  <si>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</si>
  <si>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</si>
  <si>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</si>
  <si>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</si>
  <si>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</si>
  <si>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</si>
  <si>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</si>
  <si>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</si>
  <si>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</si>
  <si>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</si>
  <si>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</si>
  <si>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</si>
  <si>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</si>
  <si>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</si>
  <si>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</si>
  <si>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</si>
  <si>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</si>
  <si>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</si>
  <si>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</si>
  <si>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</si>
  <si>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</si>
  <si>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</si>
  <si>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</si>
  <si>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</si>
  <si>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</si>
  <si>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</si>
  <si>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</si>
  <si>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</si>
  <si>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</si>
  <si>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</si>
  <si>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</si>
  <si>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</si>
  <si>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</si>
  <si>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</si>
  <si>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</si>
  <si>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</si>
  <si>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</si>
  <si>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</si>
  <si>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</si>
  <si>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</si>
  <si>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</si>
  <si>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</si>
  <si>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</si>
  <si>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</si>
  <si>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</si>
  <si>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</si>
  <si>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</si>
  <si>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</si>
  <si>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</si>
  <si>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</si>
  <si>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</si>
  <si>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</si>
  <si>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</si>
  <si>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</si>
  <si>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</si>
  <si>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</si>
  <si>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</si>
  <si>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</si>
  <si>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</si>
  <si>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</si>
  <si>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</si>
  <si>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</si>
  <si>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</si>
  <si>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</si>
  <si>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</si>
  <si>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</si>
  <si>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</si>
  <si>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</si>
  <si>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</si>
  <si>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</si>
  <si>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</si>
  <si>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</si>
  <si>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</si>
  <si>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</si>
  <si>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</si>
  <si>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</si>
  <si>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</si>
  <si>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</si>
  <si>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</si>
  <si>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</si>
  <si>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</si>
  <si>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</si>
  <si>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</si>
  <si>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</si>
  <si>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</si>
  <si>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</si>
  <si>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</si>
  <si>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</si>
  <si>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</si>
  <si>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</si>
  <si>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</si>
  <si>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</si>
  <si>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</si>
  <si>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</si>
  <si>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</si>
  <si>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</si>
  <si>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</si>
  <si>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</si>
  <si>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</si>
  <si>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</si>
  <si>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</si>
  <si>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</si>
  <si>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</si>
  <si>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</si>
  <si>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</si>
  <si>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</si>
  <si>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</si>
  <si>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</si>
  <si>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</si>
  <si>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</si>
  <si>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</si>
  <si>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</si>
  <si>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</si>
  <si>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</si>
  <si>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</si>
  <si>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</si>
  <si>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</si>
  <si>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</si>
  <si>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</si>
  <si>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</si>
  <si>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</si>
  <si>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</si>
  <si>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</si>
  <si>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</si>
  <si>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</si>
  <si>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</si>
  <si>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</si>
  <si>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</si>
  <si>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</si>
  <si>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</si>
  <si>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</si>
  <si>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</si>
  <si>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</si>
  <si>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</si>
  <si>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</si>
  <si>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</si>
  <si>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</si>
  <si>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</si>
  <si>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</si>
  <si>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</si>
  <si>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</si>
  <si>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</si>
  <si>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</si>
  <si>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</si>
  <si>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</si>
  <si>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</si>
  <si>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</si>
  <si>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</si>
  <si>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</si>
  <si>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</si>
  <si>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</si>
  <si>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</si>
  <si>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</si>
  <si>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</si>
  <si>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</si>
  <si>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</si>
  <si>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</si>
  <si>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</si>
  <si>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</si>
  <si>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</si>
  <si>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</si>
  <si>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</si>
  <si>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</si>
  <si>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</si>
  <si>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</si>
  <si>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</si>
  <si>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</si>
  <si>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</si>
  <si>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</si>
  <si>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</si>
  <si>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</si>
  <si>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</si>
  <si>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</si>
  <si>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</si>
  <si>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</si>
  <si>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</si>
  <si>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</si>
  <si>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</si>
  <si>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</si>
  <si>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</si>
  <si>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</si>
  <si>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</si>
  <si>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</si>
  <si>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</si>
  <si>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</si>
  <si>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</si>
  <si>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</si>
  <si>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</si>
  <si>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</si>
  <si>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</si>
  <si>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</si>
  <si>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</si>
  <si>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</si>
  <si>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</si>
  <si>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</si>
  <si>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</si>
  <si>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</si>
  <si>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</si>
  <si>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</si>
  <si>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</si>
  <si>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</si>
  <si>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</si>
  <si>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</si>
  <si>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</si>
  <si>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</si>
  <si>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</si>
  <si>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</si>
  <si>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</si>
  <si>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</si>
  <si>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</si>
  <si>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</si>
  <si>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</si>
  <si>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</si>
  <si>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</si>
  <si>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</si>
  <si>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</si>
  <si>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</si>
  <si>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</si>
  <si>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</si>
  <si>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</si>
  <si>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</si>
  <si>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</si>
  <si>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</si>
  <si>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</si>
  <si>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</si>
  <si>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</si>
  <si>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</si>
  <si>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</si>
  <si>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</si>
  <si>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</si>
  <si>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</si>
  <si>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</si>
  <si>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</si>
  <si>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</si>
  <si>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</si>
  <si>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</si>
  <si>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</si>
  <si>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</si>
  <si>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</si>
  <si>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</si>
  <si>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</si>
  <si>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</si>
  <si>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</si>
  <si>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</si>
  <si>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</si>
  <si>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</si>
  <si>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</si>
  <si>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</si>
  <si>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</si>
  <si>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</si>
  <si>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</si>
  <si>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</si>
  <si>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</si>
  <si>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</si>
  <si>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</si>
  <si>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</si>
  <si>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</si>
  <si>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</si>
  <si>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</si>
  <si>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</si>
  <si>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</si>
  <si>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</si>
  <si>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</si>
  <si>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</si>
  <si>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</si>
  <si>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</si>
  <si>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</si>
  <si>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</si>
  <si>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</si>
  <si>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</si>
  <si>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</si>
  <si>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</si>
  <si>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</si>
  <si>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</si>
  <si>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</si>
  <si>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</si>
  <si>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</si>
  <si>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</si>
  <si>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</si>
  <si>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</si>
  <si>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</si>
  <si>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</si>
  <si>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</si>
  <si>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</si>
  <si>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</si>
  <si>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</si>
  <si>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</si>
  <si>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</si>
  <si>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</si>
  <si>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</si>
  <si>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</si>
  <si>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</si>
  <si>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</si>
  <si>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</si>
  <si>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</si>
  <si>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</si>
  <si>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</si>
  <si>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</si>
  <si>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</si>
  <si>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</si>
  <si>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</si>
  <si>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</si>
  <si>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</si>
  <si>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</si>
  <si>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</si>
  <si>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</si>
  <si>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</si>
  <si>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</si>
  <si>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</si>
  <si>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</si>
  <si>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</si>
  <si>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</si>
  <si>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</si>
  <si>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</si>
  <si>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</si>
  <si>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</si>
  <si>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</si>
  <si>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</si>
  <si>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</si>
  <si>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</si>
  <si>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</si>
  <si>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</si>
  <si>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</si>
  <si>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</si>
  <si>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</si>
  <si>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</si>
  <si>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</si>
  <si>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</si>
  <si>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</si>
  <si>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</si>
  <si>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</si>
  <si>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</si>
  <si>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</si>
  <si>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</si>
  <si>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</si>
  <si>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</si>
  <si>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</si>
  <si>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</si>
  <si>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</si>
  <si>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</si>
  <si>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</si>
  <si>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</si>
  <si>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</si>
  <si>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</si>
  <si>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</si>
  <si>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</si>
  <si>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</si>
  <si>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</si>
  <si>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</si>
  <si>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</si>
  <si>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</si>
  <si>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</si>
  <si>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</si>
  <si>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</si>
  <si>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</si>
  <si>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</si>
  <si>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</si>
  <si>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</si>
  <si>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</si>
  <si>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</si>
  <si>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</si>
  <si>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</si>
  <si>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</si>
  <si>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</si>
  <si>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</si>
  <si>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</si>
  <si>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</si>
  <si>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</si>
  <si>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</si>
  <si>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</si>
  <si>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</si>
  <si>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</si>
  <si>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</si>
  <si>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</si>
  <si>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</si>
  <si>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</si>
  <si>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</si>
  <si>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</si>
  <si>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</si>
  <si>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</si>
  <si>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</si>
  <si>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</si>
  <si>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</si>
  <si>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</si>
  <si>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</si>
  <si>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</si>
  <si>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</si>
  <si>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</si>
  <si>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</si>
  <si>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</si>
  <si>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</si>
  <si>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</si>
  <si>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</si>
  <si>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</si>
  <si>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</si>
  <si>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</si>
  <si>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</si>
  <si>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</si>
  <si>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</si>
  <si>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</si>
  <si>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</si>
  <si>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</si>
  <si>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</si>
  <si>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</si>
  <si>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</si>
  <si>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</si>
  <si>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</si>
  <si>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</si>
  <si>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</si>
  <si>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</si>
  <si>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</si>
  <si>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</si>
  <si>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</si>
  <si>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</si>
  <si>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</si>
  <si>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</si>
  <si>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</si>
  <si>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</si>
  <si>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</si>
  <si>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</si>
  <si>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</si>
  <si>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</si>
  <si>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</si>
  <si>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</si>
  <si>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</si>
  <si>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</si>
  <si>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</si>
  <si>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</si>
  <si>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</si>
  <si>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</si>
  <si>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</si>
  <si>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</si>
  <si>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</si>
  <si>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</si>
  <si>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</si>
  <si>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</si>
  <si>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</si>
  <si>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</si>
  <si>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</si>
  <si>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</si>
  <si>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</si>
  <si>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</si>
  <si>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</si>
  <si>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</si>
  <si>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</si>
  <si>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</si>
  <si>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</si>
  <si>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</si>
  <si>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</si>
  <si>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</si>
  <si>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</si>
  <si>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</si>
  <si>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</si>
  <si>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</si>
  <si>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</si>
  <si>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</si>
  <si>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</si>
  <si>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</si>
  <si>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</si>
  <si>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</si>
  <si>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</si>
  <si>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</si>
  <si>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</si>
  <si>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</si>
  <si>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</si>
  <si>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</si>
  <si>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</si>
  <si>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</si>
  <si>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</si>
  <si>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</si>
  <si>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</si>
  <si>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</si>
  <si>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</si>
  <si>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</si>
  <si>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</si>
  <si>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</si>
  <si>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</si>
  <si>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</si>
  <si>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</si>
  <si>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</si>
  <si>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</si>
  <si>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</si>
  <si>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</si>
  <si>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</si>
  <si>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</si>
  <si>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</si>
  <si>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</si>
  <si>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</si>
  <si>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</si>
  <si>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</si>
  <si>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</si>
  <si>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</si>
  <si>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</si>
  <si>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</si>
  <si>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</si>
  <si>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</si>
  <si>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</si>
  <si>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</si>
  <si>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</si>
  <si>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</si>
  <si>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</si>
  <si>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</si>
  <si>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</si>
  <si>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</si>
  <si>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</si>
  <si>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</si>
  <si>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</si>
  <si>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</si>
  <si>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</si>
  <si>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</si>
  <si>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</si>
  <si>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</si>
  <si>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</si>
  <si>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</si>
  <si>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</si>
  <si>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</si>
  <si>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</si>
  <si>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</si>
  <si>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</si>
  <si>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</si>
  <si>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</si>
  <si>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</si>
  <si>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</si>
  <si>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</si>
  <si>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</si>
  <si>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</si>
  <si>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</si>
  <si>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</si>
  <si>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</si>
  <si>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</si>
  <si>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</si>
  <si>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</si>
  <si>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</si>
  <si>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</si>
  <si>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</si>
  <si>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</si>
  <si>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</si>
  <si>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</si>
  <si>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</si>
  <si>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</si>
  <si>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</si>
  <si>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</si>
  <si>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</si>
  <si>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</si>
  <si>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</si>
  <si>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</si>
  <si>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</si>
  <si>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</si>
  <si>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</si>
  <si>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</si>
  <si>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</si>
  <si>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</si>
  <si>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</si>
  <si>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</si>
  <si>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</si>
  <si>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</si>
  <si>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</si>
  <si>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</si>
  <si>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</si>
  <si>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</si>
  <si>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</si>
  <si>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</si>
  <si>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</si>
  <si>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</si>
  <si>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</si>
  <si>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</si>
  <si>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</si>
  <si>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</si>
  <si>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</si>
  <si>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</si>
  <si>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</si>
  <si>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</si>
  <si>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</si>
  <si>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</si>
  <si>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</si>
  <si>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</si>
  <si>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</si>
  <si>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</si>
  <si>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</si>
  <si>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</si>
  <si>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</si>
  <si>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</si>
  <si>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</si>
  <si>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</si>
  <si>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</si>
  <si>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</si>
  <si>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</si>
  <si>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</si>
  <si>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</si>
  <si>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</si>
  <si>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</si>
  <si>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</si>
  <si>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</si>
  <si>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</si>
  <si>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</si>
  <si>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</si>
  <si>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</si>
  <si>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</si>
  <si>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</si>
  <si>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</si>
  <si>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</si>
  <si>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</si>
  <si>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</si>
  <si>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</si>
  <si>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</si>
  <si>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</si>
  <si>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</si>
  <si>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</si>
  <si>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</si>
  <si>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</si>
  <si>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</si>
  <si>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</si>
  <si>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</si>
  <si>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</si>
  <si>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</si>
  <si>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</si>
  <si>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</si>
  <si>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</si>
  <si>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</si>
  <si>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</si>
  <si>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</si>
  <si>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</si>
  <si>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</si>
  <si>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</si>
  <si>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</si>
  <si>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</si>
  <si>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</si>
  <si>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</si>
  <si>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</si>
  <si>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</si>
  <si>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</si>
  <si>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</si>
  <si>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</si>
  <si>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</si>
  <si>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</si>
  <si>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</si>
  <si>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</si>
  <si>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</si>
  <si>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</si>
  <si>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</si>
  <si>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</si>
  <si>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</si>
  <si>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</si>
  <si>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</si>
  <si>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</si>
  <si>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</si>
  <si>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</si>
  <si>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</si>
  <si>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</si>
  <si>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</si>
  <si>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</si>
  <si>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</si>
  <si>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</si>
  <si>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</si>
  <si>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</si>
  <si>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</si>
  <si>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</si>
  <si>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</si>
  <si>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</si>
  <si>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</si>
  <si>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</si>
  <si>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</si>
  <si>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</si>
  <si>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</si>
  <si>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</si>
  <si>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</si>
  <si>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</si>
  <si>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</si>
  <si>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</si>
  <si>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</si>
  <si>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</si>
  <si>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</si>
  <si>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</si>
  <si>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</si>
  <si>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</si>
  <si>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</si>
  <si>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</si>
  <si>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</si>
  <si>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</si>
  <si>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</si>
  <si>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</si>
  <si>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</si>
  <si>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</si>
  <si>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</si>
  <si>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</si>
  <si>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</si>
  <si>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</si>
  <si>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</si>
  <si>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</si>
  <si>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</si>
  <si>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</si>
  <si>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</si>
  <si>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</si>
  <si>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</si>
  <si>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</si>
  <si>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</si>
  <si>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</si>
  <si>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</si>
  <si>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</si>
  <si>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</si>
  <si>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</si>
  <si>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</si>
  <si>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</si>
  <si>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</si>
  <si>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</si>
  <si>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</si>
  <si>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</si>
  <si>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</si>
  <si>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</si>
  <si>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</si>
  <si>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</si>
  <si>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</si>
  <si>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</si>
  <si>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</si>
  <si>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</si>
  <si>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</si>
  <si>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</si>
  <si>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</si>
  <si>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</si>
  <si>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</si>
  <si>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</si>
  <si>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</si>
  <si>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</si>
  <si>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</si>
  <si>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</si>
  <si>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</si>
  <si>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</si>
  <si>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</si>
  <si>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</si>
  <si>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</si>
  <si>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</si>
  <si>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</si>
  <si>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</si>
  <si>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</si>
  <si>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</si>
  <si>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</si>
  <si>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</si>
  <si>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</si>
  <si>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</si>
  <si>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</si>
  <si>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</si>
  <si>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</si>
  <si>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</si>
  <si>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</si>
  <si>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</si>
  <si>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</si>
  <si>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</si>
  <si>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</si>
  <si>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</si>
  <si>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</si>
  <si>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</si>
  <si>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</si>
  <si>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</si>
  <si>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</si>
  <si>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</si>
  <si>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</si>
  <si>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</si>
  <si>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</si>
  <si>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</si>
  <si>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</si>
  <si>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</si>
  <si>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</si>
  <si>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</si>
  <si>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</si>
  <si>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</si>
  <si>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</si>
  <si>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</si>
  <si>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</si>
  <si>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</si>
  <si>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</si>
  <si>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</si>
  <si>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</si>
  <si>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</si>
  <si>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</si>
  <si>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</si>
  <si>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</si>
  <si>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</si>
  <si>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</si>
  <si>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</si>
  <si>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</si>
  <si>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</si>
  <si>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</si>
  <si>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</si>
  <si>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</si>
  <si>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</si>
  <si>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</si>
  <si>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</si>
  <si>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</si>
  <si>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</si>
  <si>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</si>
  <si>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</si>
  <si>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</si>
  <si>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</si>
  <si>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</si>
  <si>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</si>
  <si>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</si>
  <si>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</si>
  <si>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</si>
  <si>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</si>
  <si>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</si>
  <si>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</si>
  <si>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</si>
  <si>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</si>
  <si>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</si>
  <si>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</si>
  <si>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</si>
  <si>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</si>
  <si>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</si>
  <si>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</si>
  <si>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</si>
  <si>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</si>
  <si>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</si>
  <si>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</si>
  <si>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</si>
  <si>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</si>
  <si>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</si>
  <si>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</si>
  <si>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</si>
  <si>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</si>
  <si>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</si>
  <si>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</si>
  <si>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</si>
  <si>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</si>
  <si>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</si>
  <si>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</si>
  <si>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</si>
  <si>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</si>
  <si>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</si>
  <si>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</si>
  <si>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</si>
  <si>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</si>
  <si>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</si>
  <si>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</si>
  <si>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</si>
  <si>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</si>
  <si>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</si>
  <si>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</si>
  <si>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</si>
  <si>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</si>
  <si>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</si>
  <si>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</si>
  <si>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</si>
  <si>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</si>
  <si>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</si>
  <si>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</si>
  <si>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</si>
  <si>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</si>
  <si>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</si>
  <si>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</si>
  <si>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</si>
  <si>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</si>
  <si>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</si>
  <si>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</si>
  <si>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</si>
  <si>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</si>
  <si>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</si>
  <si>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</si>
  <si>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</si>
  <si>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</si>
  <si>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</si>
  <si>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</si>
  <si>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</si>
  <si>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</si>
  <si>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</si>
  <si>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</si>
  <si>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</si>
  <si>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</si>
  <si>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</si>
  <si>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</si>
  <si>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</si>
  <si>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</si>
  <si>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</si>
  <si>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</si>
  <si>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</si>
  <si>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</si>
  <si>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</si>
  <si>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</si>
  <si>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</si>
  <si>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</si>
  <si>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</si>
  <si>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</si>
  <si>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</si>
  <si>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</si>
  <si>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</si>
  <si>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</si>
  <si>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</si>
  <si>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</si>
  <si>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</si>
  <si>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</si>
  <si>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</si>
  <si>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</si>
  <si>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</si>
  <si>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</si>
  <si>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</si>
  <si>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</si>
  <si>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</si>
  <si>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</si>
  <si>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</si>
  <si>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</si>
  <si>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</si>
  <si>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</si>
  <si>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</si>
  <si>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</si>
  <si>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</si>
  <si>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</si>
  <si>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</si>
  <si>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</si>
  <si>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</si>
  <si>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</si>
  <si>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</si>
  <si>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</si>
  <si>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</si>
  <si>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</si>
  <si>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</si>
  <si>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</si>
  <si>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</si>
  <si>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</si>
  <si>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</si>
  <si>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</si>
  <si>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</si>
  <si>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</si>
  <si>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</si>
  <si>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</si>
  <si>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</si>
  <si>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</si>
  <si>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</si>
  <si>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</si>
  <si>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</si>
  <si>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</si>
  <si>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</si>
  <si>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</si>
  <si>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</si>
  <si>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</si>
  <si>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</si>
  <si>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</si>
  <si>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</si>
  <si>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</si>
  <si>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</si>
  <si>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</si>
  <si>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</si>
  <si>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</si>
  <si>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</si>
  <si>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</si>
  <si>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</si>
  <si>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</si>
  <si>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</si>
  <si>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</si>
  <si>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</si>
  <si>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</si>
  <si>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</si>
  <si>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</si>
  <si>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</si>
  <si>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</si>
  <si>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</si>
  <si>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</si>
  <si>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</si>
  <si>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</si>
  <si>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</si>
  <si>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</si>
  <si>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</si>
  <si>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</si>
  <si>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</si>
  <si>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</si>
  <si>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</si>
  <si>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</si>
  <si>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</si>
  <si>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</si>
  <si>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</si>
  <si>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</si>
  <si>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</si>
  <si>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</si>
  <si>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</si>
  <si>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</si>
  <si>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</si>
  <si>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</si>
  <si>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</si>
  <si>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</si>
  <si>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</si>
  <si>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</si>
  <si>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</si>
  <si>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</si>
  <si>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</si>
  <si>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</si>
  <si>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</si>
  <si>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</si>
  <si>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</si>
  <si>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</si>
  <si>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</si>
  <si>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</si>
  <si>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</si>
  <si>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</si>
  <si>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</si>
  <si>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</si>
  <si>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</si>
  <si>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</si>
  <si>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</si>
  <si>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</si>
  <si>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</si>
  <si>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</si>
  <si>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</si>
  <si>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</si>
  <si>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</si>
  <si>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</si>
  <si>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</si>
  <si>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</si>
  <si>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</si>
  <si>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</si>
  <si>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</si>
  <si>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</si>
  <si>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</si>
  <si>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</si>
  <si>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</si>
  <si>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</si>
  <si>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</si>
  <si>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</si>
  <si>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</si>
  <si>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</si>
  <si>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</si>
  <si>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</si>
  <si>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</si>
  <si>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</si>
  <si>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</si>
  <si>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</si>
  <si>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</si>
  <si>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</si>
  <si>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</si>
  <si>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</si>
  <si>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</si>
  <si>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</si>
  <si>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</si>
  <si>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</si>
  <si>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</si>
  <si>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</si>
  <si>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</si>
  <si>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</si>
  <si>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</si>
  <si>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</si>
  <si>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</si>
  <si>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</si>
  <si>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</si>
  <si>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</si>
  <si>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</si>
  <si>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</si>
  <si>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</si>
  <si>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</si>
  <si>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</si>
  <si>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</si>
  <si>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</si>
  <si>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</si>
  <si>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</si>
  <si>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</si>
  <si>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</si>
  <si>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</si>
  <si>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</si>
  <si>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</si>
  <si>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</si>
  <si>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</si>
  <si>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</si>
  <si>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</si>
  <si>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</si>
  <si>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</si>
  <si>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</si>
  <si>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</si>
  <si>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</si>
  <si>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</si>
  <si>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</si>
  <si>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</si>
  <si>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</si>
  <si>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</si>
  <si>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</si>
  <si>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</si>
  <si>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</si>
  <si>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</si>
  <si>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</si>
  <si>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</si>
  <si>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</si>
  <si>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</si>
  <si>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</si>
  <si>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</si>
  <si>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</si>
  <si>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</si>
  <si>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</si>
  <si>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</si>
  <si>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</si>
  <si>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</si>
  <si>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</si>
  <si>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</si>
  <si>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</si>
  <si>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</si>
  <si>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</si>
  <si>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</si>
  <si>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</si>
  <si>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</si>
  <si>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</si>
  <si>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</si>
  <si>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</si>
  <si>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</si>
  <si>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</si>
  <si>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</si>
  <si>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</si>
  <si>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</si>
  <si>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</si>
  <si>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</si>
  <si>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</si>
  <si>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</si>
  <si>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</si>
  <si>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</si>
  <si>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</si>
  <si>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</si>
  <si>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</si>
  <si>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</si>
  <si>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</si>
  <si>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</si>
  <si>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</si>
  <si>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</si>
  <si>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</si>
  <si>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</si>
  <si>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</si>
  <si>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</si>
  <si>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</si>
  <si>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</si>
  <si>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</si>
  <si>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</si>
  <si>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</si>
  <si>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</si>
  <si>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</si>
  <si>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</si>
  <si>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</si>
  <si>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</si>
  <si>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</si>
  <si>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</si>
  <si>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</si>
  <si>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</si>
  <si>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</si>
  <si>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</si>
  <si>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</si>
  <si>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</si>
  <si>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</si>
  <si>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</si>
  <si>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</si>
  <si>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</si>
  <si>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</si>
  <si>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</si>
  <si>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</si>
  <si>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</si>
  <si>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</si>
  <si>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</si>
  <si>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</si>
  <si>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</si>
  <si>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</si>
  <si>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</si>
  <si>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</si>
  <si>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</si>
  <si>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</si>
  <si>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</si>
  <si>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</si>
  <si>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</si>
  <si>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</si>
  <si>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</si>
  <si>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</si>
  <si>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</si>
  <si>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</si>
  <si>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</si>
  <si>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</si>
  <si>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</si>
  <si>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</si>
  <si>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</si>
  <si>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</si>
  <si>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</si>
  <si>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</si>
  <si>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</si>
  <si>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</si>
  <si>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</si>
  <si>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</si>
  <si>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</si>
  <si>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</si>
  <si>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</si>
  <si>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</si>
  <si>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</si>
  <si>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</si>
  <si>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</si>
  <si>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</si>
  <si>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</si>
  <si>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</si>
  <si>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</si>
  <si>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</si>
  <si>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</si>
  <si>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</si>
  <si>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</si>
  <si>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</si>
  <si>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</si>
  <si>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</si>
  <si>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</si>
  <si>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</si>
  <si>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</si>
  <si>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</si>
  <si>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</si>
  <si>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</si>
  <si>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</si>
  <si>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</si>
  <si>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</si>
  <si>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</si>
  <si>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</si>
  <si>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</si>
  <si>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</si>
  <si>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</si>
  <si>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</si>
  <si>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</si>
  <si>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</si>
  <si>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</si>
  <si>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</si>
  <si>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</si>
  <si>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</si>
  <si>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</si>
  <si>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</si>
  <si>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</si>
  <si>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</si>
  <si>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</si>
  <si>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</si>
  <si>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</si>
  <si>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</si>
  <si>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</si>
  <si>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</si>
  <si>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</si>
  <si>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</si>
  <si>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</si>
  <si>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</si>
  <si>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</si>
  <si>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</si>
  <si>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</si>
  <si>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</si>
  <si>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</si>
  <si>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</si>
  <si>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</si>
  <si>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</si>
  <si>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</si>
  <si>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</si>
  <si>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</si>
  <si>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</si>
  <si>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</si>
  <si>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</si>
  <si>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</si>
  <si>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</si>
  <si>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</si>
  <si>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</si>
  <si>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</si>
  <si>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</si>
  <si>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</si>
  <si>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</si>
  <si>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</si>
  <si>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</si>
  <si>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</si>
  <si>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</si>
  <si>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</si>
  <si>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</si>
  <si>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</si>
  <si>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</si>
  <si>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</si>
  <si>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</si>
  <si>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</si>
  <si>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</si>
  <si>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</si>
  <si>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</si>
  <si>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</si>
  <si>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</si>
  <si>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</si>
  <si>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</si>
  <si>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</si>
  <si>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</si>
  <si>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</si>
  <si>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</si>
  <si>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</si>
  <si>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</si>
  <si>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</si>
  <si>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</si>
  <si>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</si>
  <si>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</si>
  <si>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</si>
  <si>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</si>
  <si>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</si>
  <si>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</si>
  <si>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</si>
  <si>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</si>
  <si>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</si>
  <si>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</si>
  <si>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</si>
  <si>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</si>
  <si>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</si>
  <si>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</si>
  <si>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</si>
  <si>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</si>
  <si>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</si>
  <si>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</si>
  <si>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</si>
  <si>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</si>
  <si>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</si>
  <si>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</si>
  <si>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</si>
  <si>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</si>
  <si>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</si>
  <si>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</si>
  <si>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</si>
  <si>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</si>
  <si>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</si>
  <si>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</si>
  <si>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</si>
  <si>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</si>
  <si>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</si>
  <si>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</si>
  <si>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</si>
  <si>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</si>
  <si>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</si>
  <si>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</si>
  <si>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</si>
  <si>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</si>
  <si>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</si>
  <si>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</si>
  <si>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</si>
  <si>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</si>
  <si>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</si>
  <si>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</si>
  <si>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</si>
  <si>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</si>
  <si>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</si>
  <si>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</si>
  <si>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</si>
  <si>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</si>
  <si>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</si>
  <si>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</si>
  <si>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</si>
  <si>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</si>
  <si>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</si>
  <si>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</si>
  <si>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</si>
  <si>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</si>
  <si>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</si>
  <si>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</si>
  <si>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</si>
  <si>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</si>
  <si>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</si>
  <si>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</si>
  <si>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</si>
  <si>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</si>
  <si>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</si>
  <si>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</si>
  <si>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</si>
  <si>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</si>
  <si>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</si>
  <si>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</si>
  <si>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</si>
  <si>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</si>
  <si>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</si>
  <si>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</si>
  <si>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</si>
  <si>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</si>
  <si>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</si>
  <si>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</si>
  <si>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</si>
  <si>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</si>
  <si>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</si>
  <si>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</si>
  <si>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</si>
  <si>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</si>
  <si>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</si>
  <si>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</si>
  <si>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</si>
  <si>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</si>
  <si>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</si>
  <si>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</si>
  <si>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</si>
  <si>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</si>
  <si>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</si>
  <si>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</si>
  <si>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</si>
  <si>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</si>
  <si>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</si>
  <si>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</si>
  <si>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</si>
  <si>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</si>
  <si>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</si>
  <si>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</si>
  <si>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</si>
  <si>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</si>
  <si>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</si>
  <si>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</si>
  <si>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</si>
  <si>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</si>
  <si>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</si>
  <si>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</si>
  <si>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</si>
  <si>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</si>
  <si>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</si>
  <si>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</si>
  <si>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</si>
  <si>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</si>
  <si>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</si>
  <si>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</si>
  <si>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</si>
  <si>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</si>
  <si>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</si>
  <si>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</si>
  <si>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</si>
  <si>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</si>
  <si>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</si>
  <si>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</si>
  <si>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</si>
  <si>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</si>
  <si>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</si>
  <si>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</si>
  <si>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</si>
  <si>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</si>
  <si>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</si>
  <si>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</si>
  <si>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</si>
  <si>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</si>
  <si>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</si>
  <si>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</si>
  <si>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</si>
  <si>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</si>
  <si>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</si>
  <si>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</si>
  <si>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</si>
  <si>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</si>
  <si>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</si>
  <si>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</si>
  <si>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</si>
  <si>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</si>
  <si>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</si>
  <si>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</si>
  <si>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</si>
  <si>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</si>
  <si>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</si>
  <si>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</si>
  <si>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</si>
  <si>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</si>
  <si>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</si>
  <si>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</si>
  <si>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</si>
  <si>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</si>
  <si>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</si>
  <si>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</si>
  <si>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</si>
  <si>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</si>
  <si>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</si>
  <si>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</si>
  <si>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</si>
  <si>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</si>
  <si>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</si>
  <si>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</si>
  <si>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</si>
  <si>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</si>
  <si>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</si>
  <si>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</si>
  <si>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</si>
  <si>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</si>
  <si>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</si>
  <si>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</si>
  <si>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</si>
  <si>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</si>
  <si>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</si>
  <si>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</si>
  <si>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</si>
  <si>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</si>
  <si>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</si>
  <si>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</si>
  <si>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</si>
  <si>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</si>
  <si>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</si>
  <si>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</si>
  <si>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</si>
  <si>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</si>
  <si>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</si>
  <si>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</si>
  <si>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</si>
  <si>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</si>
  <si>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</si>
  <si>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</si>
  <si>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</si>
  <si>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</si>
  <si>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</si>
  <si>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</si>
  <si>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</si>
  <si>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</si>
  <si>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</si>
  <si>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</si>
  <si>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</si>
  <si>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</si>
  <si>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</si>
  <si>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</si>
  <si>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</si>
  <si>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</si>
  <si>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</si>
  <si>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</si>
  <si>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</si>
  <si>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</si>
  <si>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</si>
  <si>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</si>
  <si>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</si>
  <si>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</si>
  <si>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</si>
  <si>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</si>
  <si>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</si>
  <si>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</si>
  <si>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</si>
  <si>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</si>
  <si>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</si>
  <si>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</si>
  <si>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</si>
  <si>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</si>
  <si>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</si>
  <si>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</si>
  <si>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</si>
  <si>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</si>
  <si>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</si>
  <si>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</si>
  <si>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</si>
  <si>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</si>
  <si>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</si>
  <si>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</si>
  <si>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</si>
  <si>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</si>
  <si>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</si>
  <si>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</si>
  <si>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</si>
  <si>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</si>
  <si>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</si>
  <si>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</si>
  <si>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</si>
  <si>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</si>
  <si>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</si>
  <si>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</si>
  <si>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</si>
  <si>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</si>
  <si>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</si>
  <si>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</si>
  <si>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</si>
  <si>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</si>
  <si>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</si>
  <si>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</si>
  <si>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</si>
  <si>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</si>
  <si>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</si>
  <si>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</si>
  <si>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</si>
  <si>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</si>
  <si>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</si>
  <si>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</si>
  <si>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</si>
  <si>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</si>
  <si>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</si>
  <si>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</si>
  <si>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</si>
  <si>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</si>
  <si>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</si>
  <si>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</si>
  <si>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</si>
  <si>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</si>
  <si>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</si>
  <si>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</si>
  <si>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</si>
  <si>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</si>
  <si>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</si>
  <si>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</si>
  <si>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</si>
  <si>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</si>
  <si>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</si>
  <si>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</si>
  <si>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</si>
  <si>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</si>
  <si>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</si>
  <si>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</si>
  <si>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</si>
  <si>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</si>
  <si>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</si>
  <si>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</si>
  <si>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</si>
  <si>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</si>
  <si>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</si>
  <si>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</si>
  <si>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</si>
  <si>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</si>
  <si>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</si>
  <si>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</si>
  <si>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</si>
  <si>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</si>
  <si>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</si>
  <si>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</si>
  <si>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</si>
  <si>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</si>
  <si>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</si>
  <si>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</si>
  <si>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</si>
  <si>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</si>
  <si>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</si>
  <si>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</si>
  <si>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</si>
  <si>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</si>
  <si>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</si>
  <si>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</si>
  <si>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</si>
  <si>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</si>
  <si>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</si>
  <si>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</si>
  <si>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</si>
  <si>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</si>
  <si>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</si>
  <si>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</si>
  <si>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</si>
  <si>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</si>
  <si>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</si>
  <si>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</si>
  <si>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</si>
  <si>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</si>
  <si>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</si>
  <si>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</si>
  <si>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</si>
  <si>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</si>
  <si>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</si>
  <si>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</si>
  <si>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</si>
  <si>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</si>
  <si>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</si>
  <si>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</si>
  <si>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</si>
  <si>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</si>
  <si>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</si>
  <si>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</si>
  <si>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</si>
  <si>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</si>
  <si>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</si>
  <si>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</si>
  <si>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</si>
  <si>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</si>
  <si>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</si>
  <si>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</si>
  <si>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</si>
  <si>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</si>
  <si>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</si>
  <si>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</si>
  <si>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</si>
  <si>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</si>
  <si>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</si>
  <si>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</si>
  <si>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</si>
  <si>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</si>
  <si>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</si>
  <si>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</si>
  <si>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</si>
  <si>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</si>
  <si>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</si>
  <si>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</si>
  <si>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</si>
  <si>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</si>
  <si>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</si>
  <si>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</si>
  <si>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</si>
  <si>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</si>
  <si>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</si>
  <si>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</si>
  <si>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</si>
  <si>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</si>
  <si>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</si>
  <si>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</si>
  <si>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</si>
  <si>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</si>
  <si>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</si>
  <si>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</si>
  <si>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</si>
  <si>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</si>
  <si>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</si>
  <si>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</si>
  <si>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</si>
  <si>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</si>
  <si>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</si>
  <si>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</si>
  <si>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</si>
  <si>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</si>
  <si>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</si>
  <si>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</si>
  <si>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</si>
  <si>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</si>
  <si>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</si>
  <si>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</si>
  <si>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</si>
  <si>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</si>
  <si>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</si>
  <si>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</si>
  <si>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</si>
  <si>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</si>
  <si>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</si>
  <si>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</si>
  <si>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</si>
  <si>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</si>
  <si>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</si>
  <si>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</si>
  <si>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</si>
  <si>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</si>
  <si>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</si>
  <si>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</si>
  <si>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</si>
  <si>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</si>
  <si>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</si>
  <si>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</si>
  <si>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</si>
  <si>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</si>
  <si>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</si>
  <si>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</si>
  <si>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</si>
  <si>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</si>
  <si>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</si>
  <si>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</si>
  <si>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</si>
  <si>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</si>
  <si>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</si>
  <si>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</si>
  <si>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</si>
  <si>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</si>
  <si>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</si>
  <si>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</si>
  <si>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</si>
  <si>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</si>
  <si>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</si>
  <si>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</si>
  <si>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</si>
  <si>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</si>
  <si>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</si>
  <si>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</si>
  <si>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</si>
  <si>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</si>
  <si>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</si>
  <si>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</si>
  <si>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</si>
  <si>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</si>
  <si>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</si>
  <si>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</si>
  <si>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</si>
  <si>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</si>
  <si>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</si>
  <si>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</si>
  <si>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</si>
  <si>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</si>
  <si>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</si>
  <si>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</si>
  <si>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</si>
  <si>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</si>
  <si>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</si>
  <si>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</si>
  <si>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</si>
  <si>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</si>
  <si>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</si>
  <si>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</si>
  <si>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</si>
  <si>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</si>
  <si>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</si>
  <si>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</si>
  <si>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</si>
  <si>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</si>
  <si>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</si>
  <si>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</si>
  <si>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</si>
  <si>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</si>
  <si>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</si>
  <si>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</si>
  <si>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</si>
  <si>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</si>
  <si>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</si>
  <si>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</si>
  <si>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</si>
  <si>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</si>
  <si>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</si>
  <si>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</si>
  <si>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</si>
  <si>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</si>
  <si>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</si>
  <si>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</si>
  <si>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</si>
  <si>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</si>
  <si>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</si>
  <si>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</si>
  <si>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</si>
  <si>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</si>
  <si>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</si>
  <si>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</si>
  <si>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</si>
  <si>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</si>
  <si>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</si>
  <si>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</si>
  <si>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</si>
  <si>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</si>
  <si>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</si>
  <si>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</si>
  <si>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</si>
  <si>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</si>
  <si>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</si>
  <si>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</si>
  <si>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</si>
  <si>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</si>
  <si>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</si>
  <si>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</si>
  <si>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</si>
  <si>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</si>
  <si>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</si>
  <si>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</si>
  <si>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</si>
  <si>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</si>
  <si>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</si>
  <si>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</si>
  <si>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</si>
  <si>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</si>
  <si>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</si>
  <si>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</si>
  <si>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</si>
  <si>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</si>
  <si>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</si>
  <si>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</si>
  <si>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</si>
  <si>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</si>
  <si>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</si>
  <si>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</si>
  <si>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</si>
  <si>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</si>
  <si>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</si>
  <si>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</si>
  <si>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</si>
  <si>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</si>
  <si>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</si>
  <si>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</si>
  <si>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</si>
  <si>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</si>
  <si>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</si>
  <si>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</si>
  <si>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</si>
  <si>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</si>
  <si>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</si>
  <si>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</si>
  <si>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</si>
  <si>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</si>
  <si>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</si>
  <si>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</si>
  <si>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</si>
  <si>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</si>
  <si>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</si>
  <si>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</si>
  <si>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</si>
  <si>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</si>
  <si>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</si>
  <si>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</si>
  <si>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</si>
  <si>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</si>
  <si>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</si>
  <si>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</si>
  <si>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</si>
  <si>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</si>
  <si>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</si>
  <si>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</si>
  <si>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</si>
  <si>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</si>
  <si>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</si>
  <si>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</si>
  <si>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</si>
  <si>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</si>
  <si>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</si>
  <si>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</si>
  <si>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</si>
  <si>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</si>
  <si>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</si>
  <si>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</si>
  <si>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</si>
  <si>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</si>
  <si>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</si>
  <si>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</si>
  <si>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</si>
  <si>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</si>
  <si>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</si>
  <si>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</si>
  <si>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</si>
  <si>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</si>
  <si>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</si>
  <si>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</si>
  <si>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</si>
  <si>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</si>
  <si>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</si>
  <si>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</si>
  <si>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</si>
  <si>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</si>
  <si>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</si>
  <si>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</si>
  <si>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</si>
  <si>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</si>
  <si>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</si>
  <si>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</si>
  <si>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</si>
  <si>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</si>
  <si>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</si>
  <si>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</si>
  <si>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</si>
  <si>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</si>
  <si>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</si>
  <si>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</si>
  <si>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</si>
  <si>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</si>
  <si>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</si>
  <si>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</si>
  <si>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</si>
  <si>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</si>
  <si>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</si>
  <si>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</si>
  <si>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</si>
  <si>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</si>
  <si>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</si>
  <si>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</si>
  <si>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</si>
  <si>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</si>
  <si>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</si>
  <si>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</si>
  <si>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</si>
  <si>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</si>
  <si>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</si>
  <si>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</si>
  <si>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</si>
  <si>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</si>
  <si>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</si>
  <si>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</si>
  <si>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</si>
  <si>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</si>
  <si>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</si>
  <si>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</si>
  <si>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</si>
  <si>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</si>
  <si>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</si>
  <si>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</si>
  <si>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</si>
  <si>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</si>
  <si>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</si>
  <si>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</si>
  <si>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</si>
  <si>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</si>
  <si>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</si>
  <si>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</si>
  <si>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</si>
  <si>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</si>
  <si>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</si>
  <si>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</si>
  <si>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</si>
  <si>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</si>
  <si>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</si>
  <si>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</si>
  <si>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</si>
  <si>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</si>
  <si>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</si>
  <si>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</si>
  <si>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</si>
  <si>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</si>
  <si>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</si>
  <si>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</si>
  <si>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</si>
  <si>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</si>
  <si>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</si>
  <si>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</si>
  <si>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</si>
  <si>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</si>
  <si>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</si>
  <si>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</si>
  <si>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</si>
  <si>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</si>
  <si>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</si>
  <si>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</si>
  <si>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</si>
  <si>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</si>
  <si>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</si>
  <si>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</si>
  <si>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</si>
  <si>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</si>
  <si>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</si>
  <si>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</si>
  <si>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</si>
  <si>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</si>
  <si>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</si>
  <si>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</si>
  <si>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</si>
  <si>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</si>
  <si>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</si>
  <si>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</si>
  <si>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</si>
  <si>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</si>
  <si>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</si>
  <si>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</si>
  <si>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</si>
  <si>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</si>
  <si>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</si>
  <si>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</si>
  <si>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</si>
  <si>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</si>
  <si>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</si>
  <si>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</si>
  <si>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</si>
  <si>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</si>
  <si>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</si>
  <si>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</si>
  <si>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</si>
  <si>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</si>
  <si>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</si>
  <si>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</si>
  <si>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</si>
  <si>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</si>
  <si>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</si>
  <si>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</si>
  <si>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</si>
  <si>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</si>
  <si>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</si>
  <si>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</si>
  <si>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</si>
  <si>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</si>
  <si>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</si>
  <si>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</si>
  <si>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</si>
  <si>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</si>
  <si>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</si>
  <si>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</si>
  <si>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</si>
  <si>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</si>
  <si>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</si>
  <si>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</si>
  <si>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</si>
  <si>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</si>
  <si>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</si>
  <si>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</si>
  <si>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</si>
  <si>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</si>
  <si>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</si>
  <si>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</si>
  <si>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</si>
  <si>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</si>
  <si>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</si>
  <si>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</si>
  <si>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</si>
  <si>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</si>
  <si>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</si>
  <si>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</si>
  <si>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</si>
  <si>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</si>
  <si>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</si>
  <si>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</si>
  <si>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</si>
  <si>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</si>
  <si>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</si>
  <si>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</si>
  <si>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</si>
  <si>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</si>
  <si>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</si>
  <si>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</si>
  <si>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</si>
  <si>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</si>
  <si>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</si>
  <si>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</si>
  <si>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</si>
  <si>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</si>
  <si>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</si>
  <si>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</si>
  <si>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</si>
  <si>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</si>
  <si>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</si>
  <si>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</si>
  <si>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</si>
  <si>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</si>
  <si>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</si>
  <si>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</si>
  <si>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</si>
  <si>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</si>
  <si>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</si>
  <si>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</si>
  <si>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</si>
  <si>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</si>
  <si>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</si>
  <si>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</si>
  <si>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</si>
  <si>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</si>
  <si>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</si>
  <si>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</si>
  <si>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</si>
  <si>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</si>
  <si>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</si>
  <si>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</si>
  <si>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</si>
  <si>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</si>
  <si>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</si>
  <si>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</si>
  <si>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</si>
  <si>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</si>
  <si>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</si>
  <si>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</si>
  <si>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</si>
  <si>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</si>
  <si>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</si>
  <si>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</si>
  <si>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</si>
  <si>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</si>
  <si>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</si>
  <si>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</si>
  <si>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</si>
  <si>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</si>
  <si>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</si>
  <si>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</si>
  <si>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</si>
  <si>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</si>
  <si>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</si>
  <si>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</si>
  <si>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</si>
  <si>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</si>
  <si>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</si>
  <si>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</si>
  <si>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</si>
  <si>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</si>
  <si>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</si>
  <si>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</si>
  <si>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</si>
  <si>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</si>
  <si>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</si>
  <si>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</si>
  <si>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</si>
  <si>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</si>
  <si>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</si>
  <si>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</si>
  <si>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</si>
  <si>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</si>
  <si>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</si>
  <si>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</si>
  <si>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</si>
  <si>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</si>
  <si>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</si>
  <si>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</si>
  <si>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</si>
  <si>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</si>
  <si>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</si>
  <si>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</si>
  <si>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</si>
  <si>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</si>
  <si>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</si>
  <si>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</si>
  <si>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</si>
  <si>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</si>
  <si>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</si>
  <si>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</si>
  <si>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</si>
  <si>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</si>
  <si>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</si>
  <si>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</si>
  <si>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</si>
  <si>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</si>
  <si>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</si>
  <si>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</si>
  <si>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</si>
  <si>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</si>
  <si>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</si>
  <si>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</si>
  <si>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</si>
  <si>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</si>
  <si>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</si>
  <si>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</si>
  <si>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</si>
  <si>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</si>
  <si>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</si>
  <si>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</si>
  <si>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</si>
  <si>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</si>
  <si>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</si>
  <si>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</si>
  <si>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</si>
  <si>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</si>
  <si>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</si>
  <si>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</si>
  <si>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</si>
  <si>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</si>
  <si>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</si>
  <si>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</si>
  <si>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</si>
  <si>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</si>
  <si>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</si>
  <si>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</si>
  <si>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</si>
  <si>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</si>
  <si>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</si>
  <si>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</si>
  <si>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</si>
  <si>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</si>
  <si>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</si>
  <si>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</si>
  <si>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</si>
  <si>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</si>
  <si>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</si>
  <si>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</si>
  <si>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</si>
  <si>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</si>
  <si>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</si>
  <si>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</si>
  <si>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</si>
  <si>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</si>
  <si>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</si>
  <si>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</si>
  <si>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</si>
  <si>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</si>
  <si>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</si>
  <si>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</si>
  <si>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</si>
  <si>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</si>
  <si>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</si>
  <si>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</si>
  <si>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</si>
  <si>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</si>
  <si>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</si>
  <si>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</si>
  <si>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</si>
  <si>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</si>
  <si>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</si>
  <si>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</si>
  <si>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</si>
  <si>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</si>
  <si>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</si>
  <si>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</si>
  <si>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</si>
  <si>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</si>
  <si>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</si>
  <si>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</si>
  <si>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</si>
  <si>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</si>
  <si>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</si>
  <si>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</si>
  <si>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</si>
  <si>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</si>
  <si>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</si>
  <si>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</si>
  <si>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</si>
  <si>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</si>
  <si>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</si>
  <si>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</si>
  <si>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</si>
  <si>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</si>
  <si>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</si>
  <si>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</si>
  <si>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</si>
  <si>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</si>
  <si>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</si>
  <si>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</si>
  <si>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</si>
  <si>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</si>
  <si>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</si>
  <si>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</si>
  <si>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</si>
  <si>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</si>
  <si>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</si>
  <si>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</si>
  <si>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</si>
  <si>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</si>
  <si>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</si>
  <si>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</si>
  <si>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</si>
  <si>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</si>
  <si>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</si>
  <si>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</si>
  <si>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</si>
  <si>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</si>
  <si>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</si>
  <si>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</si>
  <si>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</si>
  <si>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</si>
  <si>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</si>
  <si>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</si>
  <si>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</si>
  <si>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</si>
  <si>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</si>
  <si>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</si>
  <si>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</si>
  <si>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</si>
  <si>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</si>
  <si>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</si>
  <si>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</si>
  <si>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</si>
  <si>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</si>
  <si>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</si>
  <si>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</si>
  <si>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</si>
  <si>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</si>
  <si>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</si>
  <si>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</si>
  <si>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</si>
  <si>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</si>
  <si>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</si>
  <si>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</si>
  <si>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</si>
  <si>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</si>
  <si>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</si>
  <si>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</si>
  <si>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</si>
  <si>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</si>
  <si>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</si>
  <si>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</si>
  <si>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</si>
  <si>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</si>
  <si>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</si>
  <si>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</si>
  <si>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</si>
  <si>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</si>
  <si>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</si>
  <si>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</si>
  <si>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</si>
  <si>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</si>
  <si>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</si>
  <si>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</si>
  <si>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</si>
  <si>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</si>
  <si>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</si>
  <si>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</si>
  <si>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</si>
  <si>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</si>
  <si>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</si>
  <si>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</si>
  <si>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</si>
  <si>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</si>
  <si>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</si>
  <si>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</si>
  <si>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</si>
  <si>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</si>
  <si>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</si>
  <si>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</si>
  <si>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</si>
  <si>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</si>
  <si>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</si>
  <si>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</si>
  <si>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</si>
  <si>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</si>
  <si>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</si>
  <si>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</si>
  <si>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</si>
  <si>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</si>
  <si>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</si>
  <si>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</si>
  <si>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</si>
  <si>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</si>
  <si>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</si>
  <si>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</si>
  <si>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</si>
  <si>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</si>
  <si>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</si>
  <si>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</si>
  <si>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</si>
  <si>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</si>
  <si>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</si>
  <si>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</si>
  <si>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</si>
  <si>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</si>
  <si>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</si>
  <si>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</si>
  <si>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</si>
  <si>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</si>
  <si>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</si>
  <si>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</si>
  <si>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</si>
  <si>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</si>
  <si>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</si>
  <si>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</si>
  <si>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</si>
  <si>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</si>
  <si>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</si>
  <si>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</si>
  <si>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</si>
  <si>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</si>
  <si>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</si>
  <si>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</si>
  <si>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</si>
  <si>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</si>
  <si>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</si>
  <si>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</si>
  <si>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</si>
  <si>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</si>
  <si>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</si>
  <si>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</si>
  <si>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</si>
  <si>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</si>
  <si>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</si>
  <si>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</si>
  <si>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</si>
  <si>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</si>
  <si>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</si>
  <si>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</si>
  <si>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</si>
  <si>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</si>
  <si>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</si>
  <si>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</si>
  <si>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</si>
  <si>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</si>
  <si>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</si>
  <si>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</si>
  <si>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</si>
  <si>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</si>
  <si>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</si>
  <si>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</si>
  <si>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</si>
  <si>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</si>
  <si>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</si>
  <si>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</si>
  <si>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</si>
  <si>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</si>
  <si>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</si>
  <si>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</si>
  <si>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</si>
  <si>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</si>
  <si>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</si>
  <si>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</si>
  <si>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</si>
  <si>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</si>
  <si>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</si>
  <si>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</si>
  <si>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</si>
  <si>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</si>
  <si>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</si>
  <si>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</si>
  <si>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</si>
  <si>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</si>
  <si>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</si>
  <si>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</si>
  <si>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</si>
  <si>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</si>
  <si>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</si>
  <si>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</si>
  <si>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</si>
  <si>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</si>
  <si>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</si>
  <si>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</si>
  <si>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</si>
  <si>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</si>
  <si>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</si>
  <si>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</si>
  <si>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</si>
  <si>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</si>
  <si>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</si>
  <si>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</si>
  <si>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</si>
  <si>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</si>
  <si>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</si>
  <si>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</si>
  <si>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</si>
  <si>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</si>
  <si>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</si>
  <si>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</si>
  <si>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</si>
  <si>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</si>
  <si>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</si>
  <si>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</si>
  <si>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</si>
  <si>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</si>
  <si>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</si>
  <si>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</si>
  <si>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</si>
  <si>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</si>
  <si>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</si>
  <si>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</si>
  <si>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</si>
  <si>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</si>
  <si>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</si>
  <si>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</si>
  <si>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</si>
  <si>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</si>
  <si>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</si>
  <si>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</si>
  <si>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</si>
  <si>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</si>
  <si>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</si>
  <si>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</si>
  <si>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</si>
  <si>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</si>
  <si>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</si>
  <si>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</si>
  <si>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</si>
  <si>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</si>
  <si>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</si>
  <si>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</si>
  <si>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</si>
  <si>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</si>
  <si>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</si>
  <si>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</si>
  <si>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</si>
  <si>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</si>
  <si>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</si>
  <si>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</si>
  <si>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</si>
  <si>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</si>
  <si>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</si>
  <si>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</si>
  <si>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</si>
  <si>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</si>
  <si>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</si>
  <si>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</si>
  <si>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</si>
  <si>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</si>
  <si>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</si>
  <si>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</si>
  <si>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</si>
  <si>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</si>
  <si>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</si>
  <si>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</si>
  <si>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</si>
  <si>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</si>
  <si>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</si>
  <si>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</si>
  <si>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</si>
  <si>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</si>
  <si>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</si>
  <si>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</si>
  <si>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</si>
  <si>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</si>
  <si>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</si>
  <si>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</si>
  <si>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</si>
  <si>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</si>
  <si>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</si>
  <si>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</si>
  <si>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</si>
  <si>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</si>
  <si>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</si>
  <si>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</si>
  <si>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</si>
  <si>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</si>
  <si>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</si>
  <si>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</si>
  <si>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</si>
  <si>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</si>
  <si>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</si>
  <si>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</si>
  <si>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</si>
  <si>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</si>
  <si>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</si>
  <si>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</si>
  <si>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</si>
  <si>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</si>
  <si>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</si>
  <si>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</si>
  <si>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</si>
  <si>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</si>
  <si>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</si>
  <si>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</si>
  <si>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</si>
  <si>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</si>
  <si>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</si>
  <si>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</si>
  <si>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</si>
  <si>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</si>
  <si>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</si>
  <si>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</si>
  <si>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</si>
  <si>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</si>
  <si>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</si>
  <si>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</si>
  <si>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</si>
  <si>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</si>
  <si>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</si>
  <si>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</si>
  <si>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</si>
  <si>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</si>
  <si>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</si>
  <si>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</si>
  <si>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</si>
  <si>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</si>
  <si>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</si>
  <si>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</si>
  <si>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</si>
  <si>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</si>
  <si>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</si>
  <si>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</si>
  <si>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</si>
  <si>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</si>
  <si>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</si>
  <si>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</si>
  <si>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</si>
  <si>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</si>
  <si>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</si>
  <si>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</si>
  <si>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</si>
  <si>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</si>
  <si>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</si>
  <si>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</si>
  <si>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</si>
  <si>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</si>
  <si>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</si>
  <si>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</si>
  <si>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</si>
  <si>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</si>
  <si>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</si>
  <si>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</si>
  <si>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</si>
  <si>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</si>
  <si>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</si>
  <si>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</si>
  <si>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</si>
  <si>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</si>
  <si>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</si>
  <si>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</si>
  <si>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</si>
  <si>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</si>
  <si>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</si>
  <si>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</si>
  <si>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</si>
  <si>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</si>
  <si>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</si>
  <si>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</si>
  <si>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</si>
  <si>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</si>
  <si>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</si>
  <si>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</si>
  <si>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</si>
  <si>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</si>
  <si>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</si>
  <si>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</si>
  <si>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</si>
  <si>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</si>
  <si>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</si>
  <si>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</si>
  <si>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</si>
  <si>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</si>
  <si>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</si>
  <si>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</si>
  <si>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</si>
  <si>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</si>
  <si>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</si>
  <si>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</si>
  <si>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</si>
  <si>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</si>
  <si>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</si>
  <si>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</si>
  <si>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</si>
  <si>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</si>
  <si>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</si>
  <si>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</si>
  <si>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</si>
  <si>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</si>
  <si>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</si>
  <si>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</si>
  <si>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</si>
  <si>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</si>
  <si>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</si>
  <si>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</si>
  <si>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</si>
  <si>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</si>
  <si>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</si>
  <si>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</si>
  <si>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</si>
  <si>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</si>
  <si>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</si>
  <si>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</si>
  <si>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</si>
  <si>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</si>
  <si>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</si>
  <si>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</si>
  <si>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</si>
  <si>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</si>
  <si>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</si>
  <si>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</si>
  <si>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</si>
  <si>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</si>
  <si>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</si>
  <si>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</si>
  <si>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</si>
  <si>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</si>
  <si>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</si>
  <si>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</si>
  <si>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</si>
  <si>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</si>
  <si>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</si>
  <si>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</si>
  <si>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</si>
  <si>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</si>
  <si>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</si>
  <si>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</si>
  <si>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</si>
  <si>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</si>
  <si>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</si>
  <si>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</si>
  <si>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</si>
  <si>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</si>
  <si>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</si>
  <si>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</si>
  <si>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</si>
  <si>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</si>
  <si>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</si>
  <si>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</si>
  <si>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</si>
  <si>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</si>
  <si>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</si>
  <si>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</si>
  <si>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</si>
  <si>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</si>
  <si>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</si>
  <si>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</si>
  <si>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</si>
  <si>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</si>
  <si>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</si>
  <si>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</si>
  <si>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</si>
  <si>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</si>
  <si>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</si>
  <si>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</si>
  <si>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</si>
  <si>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</si>
  <si>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</si>
  <si>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</si>
  <si>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</si>
  <si>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</si>
  <si>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</si>
  <si>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</si>
  <si>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</si>
  <si>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</si>
  <si>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</si>
  <si>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</si>
  <si>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</si>
  <si>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</si>
  <si>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</si>
  <si>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</si>
  <si>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</si>
  <si>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</si>
  <si>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</si>
  <si>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</si>
  <si>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</si>
  <si>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</si>
  <si>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</si>
  <si>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</si>
  <si>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</si>
  <si>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</si>
  <si>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</si>
  <si>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</si>
  <si>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</si>
  <si>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</si>
  <si>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</si>
  <si>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</si>
  <si>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</si>
  <si>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</si>
  <si>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</si>
  <si>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</si>
  <si>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</si>
  <si>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</si>
  <si>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</si>
  <si>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</si>
  <si>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</si>
  <si>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</si>
  <si>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</si>
  <si>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</si>
  <si>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</si>
  <si>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</si>
  <si>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</si>
  <si>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</si>
  <si>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</si>
  <si>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</si>
  <si>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</si>
  <si>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</si>
  <si>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</si>
  <si>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</si>
  <si>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</si>
  <si>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</si>
  <si>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</si>
  <si>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</si>
  <si>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</si>
  <si>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</si>
  <si>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</si>
  <si>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</si>
  <si>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</si>
  <si>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</si>
  <si>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</si>
  <si>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</si>
  <si>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</si>
  <si>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</si>
  <si>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</si>
  <si>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</si>
  <si>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</si>
  <si>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</si>
  <si>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</si>
  <si>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</si>
  <si>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</si>
  <si>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</si>
  <si>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</si>
  <si>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</si>
  <si>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</si>
  <si>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</si>
  <si>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</si>
  <si>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</si>
  <si>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</si>
  <si>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</si>
  <si>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</si>
  <si>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</si>
  <si>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</si>
  <si>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</si>
  <si>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</si>
  <si>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</si>
  <si>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</si>
  <si>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</si>
  <si>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</si>
  <si>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</si>
  <si>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</si>
  <si>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</si>
  <si>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</si>
  <si>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</si>
  <si>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</si>
  <si>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</si>
  <si>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</si>
  <si>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</si>
  <si>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</si>
  <si>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</si>
  <si>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</si>
  <si>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</si>
  <si>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</si>
  <si>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</si>
  <si>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</si>
  <si>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</si>
  <si>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</si>
  <si>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</si>
  <si>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</si>
  <si>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</si>
  <si>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</si>
  <si>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</si>
  <si>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</si>
  <si>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</si>
  <si>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</si>
  <si>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</si>
  <si>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</si>
  <si>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</si>
  <si>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</si>
  <si>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</si>
  <si>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</si>
  <si>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</si>
  <si>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</si>
  <si>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</si>
  <si>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</si>
  <si>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</si>
  <si>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</si>
  <si>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</si>
  <si>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</si>
  <si>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</si>
  <si>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</si>
  <si>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</si>
  <si>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</si>
  <si>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</si>
  <si>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</si>
  <si>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</si>
  <si>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</si>
  <si>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</si>
  <si>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</si>
  <si>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</si>
  <si>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</si>
  <si>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</si>
  <si>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</si>
  <si>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</si>
  <si>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</si>
  <si>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</si>
  <si>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</si>
  <si>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</si>
  <si>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</si>
  <si>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</si>
  <si>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</si>
  <si>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</si>
  <si>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</si>
  <si>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</si>
  <si>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</si>
  <si>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</si>
  <si>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</si>
  <si>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</si>
  <si>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</si>
  <si>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</si>
  <si>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</si>
  <si>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</si>
  <si>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</si>
  <si>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</si>
  <si>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</si>
  <si>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</si>
  <si>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</si>
  <si>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</si>
  <si>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</si>
  <si>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</si>
  <si>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</si>
  <si>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</si>
  <si>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</si>
  <si>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</si>
  <si>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</si>
  <si>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</si>
  <si>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</si>
  <si>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</si>
  <si>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</si>
  <si>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</si>
  <si>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</si>
  <si>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</si>
  <si>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</si>
  <si>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</si>
  <si>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</si>
  <si>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</si>
  <si>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</si>
  <si>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</si>
  <si>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</si>
  <si>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</si>
  <si>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</si>
  <si>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</si>
  <si>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</si>
  <si>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</si>
  <si>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</si>
  <si>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</si>
  <si>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</si>
  <si>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</si>
  <si>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</si>
  <si>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</si>
  <si>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</si>
  <si>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</si>
  <si>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</si>
  <si>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</si>
  <si>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</si>
  <si>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</si>
  <si>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</si>
  <si>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</si>
  <si>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</si>
  <si>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</si>
  <si>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</si>
  <si>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</si>
  <si>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</si>
  <si>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</si>
  <si>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</si>
  <si>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</si>
  <si>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</si>
  <si>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</si>
  <si>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</si>
  <si>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</si>
  <si>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</si>
  <si>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</si>
  <si>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</si>
  <si>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</si>
  <si>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</si>
  <si>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</si>
  <si>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</si>
  <si>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</si>
  <si>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</si>
  <si>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</si>
  <si>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</si>
  <si>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</si>
  <si>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</si>
  <si>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</si>
  <si>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</si>
  <si>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</si>
  <si>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</si>
  <si>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</si>
  <si>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</si>
  <si>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</si>
  <si>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</si>
  <si>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</si>
  <si>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</si>
  <si>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</si>
  <si>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</si>
  <si>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</si>
  <si>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</si>
  <si>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</si>
  <si>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</si>
  <si>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</si>
  <si>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</si>
  <si>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</si>
  <si>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</si>
  <si>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</si>
  <si>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</si>
  <si>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</si>
  <si>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</si>
  <si>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</si>
  <si>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</si>
  <si>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</si>
  <si>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</si>
  <si>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</si>
  <si>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</si>
  <si>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</si>
  <si>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</si>
  <si>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</si>
  <si>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</si>
  <si>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</si>
  <si>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</si>
  <si>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</si>
  <si>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</si>
  <si>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</si>
  <si>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</si>
  <si>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</si>
  <si>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</si>
  <si>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</si>
  <si>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</si>
  <si>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</si>
  <si>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</si>
  <si>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</si>
  <si>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</si>
  <si>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</si>
  <si>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</si>
  <si>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</si>
  <si>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</si>
  <si>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</si>
  <si>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</si>
  <si>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</si>
  <si>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</si>
  <si>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</si>
  <si>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</si>
  <si>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</si>
  <si>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</si>
  <si>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</si>
  <si>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</si>
  <si>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</si>
  <si>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</si>
  <si>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</si>
  <si>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</si>
  <si>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</si>
  <si>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</si>
  <si>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</si>
  <si>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</si>
  <si>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</si>
  <si>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</si>
  <si>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</si>
  <si>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</si>
  <si>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</si>
  <si>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</si>
  <si>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</si>
  <si>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</si>
  <si>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</si>
  <si>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</si>
  <si>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</si>
  <si>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</si>
  <si>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</si>
  <si>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</si>
  <si>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</si>
  <si>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</si>
  <si>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</si>
  <si>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</si>
  <si>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</si>
  <si>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</si>
  <si>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</si>
  <si>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</si>
  <si>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</si>
  <si>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</si>
  <si>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</si>
  <si>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</si>
  <si>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</si>
  <si>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</si>
  <si>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</si>
  <si>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</si>
  <si>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</si>
  <si>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</si>
  <si>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</si>
  <si>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</si>
  <si>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</si>
  <si>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</si>
  <si>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</si>
  <si>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</si>
  <si>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</si>
  <si>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</si>
  <si>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</si>
  <si>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</si>
  <si>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</si>
  <si>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</si>
  <si>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</si>
  <si>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</si>
  <si>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</si>
  <si>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</si>
  <si>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</si>
  <si>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</si>
  <si>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</si>
  <si>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</si>
  <si>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</si>
  <si>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</si>
  <si>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</si>
  <si>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</si>
  <si>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</si>
  <si>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</si>
  <si>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</si>
  <si>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</si>
  <si>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</si>
  <si>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</si>
  <si>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</si>
  <si>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</si>
  <si>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</si>
  <si>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</si>
  <si>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</si>
  <si>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</si>
  <si>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</si>
  <si>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</si>
  <si>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</si>
  <si>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</si>
  <si>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</si>
  <si>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</si>
  <si>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</si>
  <si>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</si>
  <si>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</si>
  <si>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</si>
  <si>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</si>
  <si>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</si>
  <si>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</si>
  <si>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</si>
  <si>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</si>
  <si>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</si>
  <si>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</si>
  <si>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</si>
  <si>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</si>
  <si>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</si>
  <si>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</si>
  <si>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</si>
  <si>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</si>
  <si>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</si>
  <si>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</si>
  <si>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</si>
  <si>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</si>
  <si>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</si>
  <si>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</si>
  <si>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</si>
  <si>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</si>
  <si>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</si>
  <si>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</si>
  <si>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</si>
  <si>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</si>
  <si>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</si>
  <si>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</si>
  <si>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</si>
  <si>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</si>
  <si>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</si>
  <si>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</si>
  <si>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</si>
  <si>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</si>
  <si>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</si>
  <si>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</si>
  <si>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</si>
  <si>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</si>
  <si>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</si>
  <si>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</si>
  <si>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</si>
  <si>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</si>
  <si>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</si>
  <si>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</si>
  <si>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</si>
  <si>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</si>
  <si>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</si>
  <si>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</si>
  <si>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</si>
  <si>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</si>
  <si>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</si>
  <si>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</si>
  <si>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</si>
  <si>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</si>
  <si>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</si>
  <si>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</si>
  <si>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</si>
  <si>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</si>
  <si>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</si>
  <si>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</si>
  <si>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</si>
  <si>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</si>
  <si>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</si>
  <si>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</si>
  <si>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</si>
  <si>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</si>
  <si>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</si>
  <si>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</si>
  <si>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</si>
  <si>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</si>
  <si>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</si>
  <si>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</si>
  <si>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</si>
  <si>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</si>
  <si>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</si>
  <si>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</si>
  <si>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</si>
  <si>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</si>
  <si>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</si>
  <si>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</si>
  <si>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</si>
  <si>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</si>
  <si>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</si>
  <si>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</si>
  <si>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</si>
  <si>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</si>
  <si>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</si>
  <si>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</si>
  <si>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</si>
  <si>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</si>
  <si>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</si>
  <si>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</si>
  <si>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</si>
  <si>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</si>
  <si>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</si>
  <si>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</si>
  <si>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</si>
  <si>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</si>
  <si>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</si>
  <si>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</si>
  <si>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</si>
  <si>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</si>
  <si>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</si>
  <si>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</si>
  <si>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</si>
  <si>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</si>
  <si>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</si>
  <si>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</si>
  <si>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</si>
  <si>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</si>
  <si>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</si>
  <si>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</si>
  <si>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</si>
  <si>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</si>
  <si>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</si>
  <si>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</si>
  <si>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</si>
  <si>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</si>
  <si>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</si>
  <si>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</si>
  <si>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</si>
  <si>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</si>
  <si>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</si>
  <si>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</si>
  <si>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</si>
  <si>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</si>
  <si>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</si>
  <si>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</si>
  <si>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</si>
  <si>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</si>
  <si>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</si>
  <si>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</si>
  <si>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</si>
  <si>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</si>
  <si>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</si>
  <si>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</si>
  <si>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</si>
  <si>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</si>
  <si>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</si>
  <si>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</si>
  <si>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</si>
  <si>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</si>
  <si>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</si>
  <si>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</si>
  <si>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</si>
  <si>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</si>
  <si>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</si>
  <si>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</si>
  <si>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</si>
  <si>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</si>
  <si>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</si>
  <si>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</si>
  <si>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</si>
  <si>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</si>
  <si>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</si>
  <si>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</si>
  <si>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</si>
  <si>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</si>
  <si>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</si>
  <si>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</si>
  <si>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</si>
  <si>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</si>
  <si>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</si>
  <si>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</si>
  <si>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</si>
  <si>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</si>
  <si>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</si>
  <si>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</si>
  <si>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</si>
  <si>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</si>
  <si>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</si>
  <si>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</si>
  <si>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</si>
  <si>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</si>
  <si>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</si>
  <si>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</si>
  <si>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</si>
  <si>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</si>
  <si>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</si>
  <si>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</si>
  <si>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</si>
  <si>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</si>
  <si>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</si>
  <si>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</si>
  <si>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</si>
  <si>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</si>
  <si>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</si>
  <si>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</si>
  <si>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</si>
  <si>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</si>
  <si>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</si>
  <si>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</si>
  <si>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</si>
  <si>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</si>
  <si>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</si>
  <si>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</si>
  <si>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</si>
  <si>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</si>
  <si>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</si>
  <si>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</si>
  <si>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</si>
  <si>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</si>
  <si>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</si>
  <si>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</si>
  <si>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</si>
  <si>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</si>
  <si>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</si>
  <si>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</si>
  <si>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</si>
  <si>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</si>
  <si>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</si>
  <si>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</si>
  <si>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</si>
  <si>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</si>
  <si>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</si>
  <si>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</si>
  <si>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</si>
  <si>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</si>
  <si>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</si>
  <si>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</si>
  <si>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</si>
  <si>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</si>
  <si>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</si>
  <si>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</si>
  <si>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</si>
  <si>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</si>
  <si>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</si>
  <si>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</si>
  <si>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</si>
  <si>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</si>
  <si>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</si>
  <si>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</si>
  <si>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</si>
  <si>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</si>
  <si>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</si>
  <si>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</si>
  <si>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</si>
  <si>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</si>
  <si>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</si>
  <si>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</si>
  <si>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</si>
  <si>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</si>
  <si>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</si>
  <si>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</si>
  <si>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</si>
  <si>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</si>
  <si>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</si>
  <si>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</si>
  <si>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</si>
  <si>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</si>
  <si>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</si>
  <si>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</si>
  <si>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</si>
  <si>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</si>
  <si>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</si>
  <si>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</si>
  <si>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</si>
  <si>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</si>
  <si>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</si>
  <si>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</si>
  <si>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</si>
  <si>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</si>
  <si>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</si>
  <si>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</si>
  <si>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</si>
  <si>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</si>
  <si>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</si>
  <si>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</si>
  <si>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</si>
  <si>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</si>
  <si>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</si>
  <si>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</si>
  <si>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</si>
  <si>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</si>
  <si>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</si>
  <si>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</si>
  <si>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</si>
  <si>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</si>
  <si>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</si>
  <si>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</si>
  <si>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</si>
  <si>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</si>
  <si>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</si>
  <si>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</si>
  <si>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</si>
  <si>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</si>
  <si>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</si>
  <si>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</si>
  <si>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</si>
  <si>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</si>
  <si>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</si>
  <si>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</si>
  <si>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</si>
  <si>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</si>
  <si>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</si>
  <si>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</si>
  <si>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</si>
  <si>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</si>
  <si>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</si>
  <si>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</si>
  <si>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</si>
  <si>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</si>
  <si>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</si>
  <si>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</si>
  <si>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</si>
  <si>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</si>
  <si>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</si>
  <si>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</si>
  <si>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</si>
  <si>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</si>
  <si>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</si>
  <si>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</si>
  <si>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</si>
  <si>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</si>
  <si>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</si>
  <si>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</si>
  <si>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</si>
  <si>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</si>
  <si>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</si>
  <si>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</si>
  <si>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</si>
  <si>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</si>
  <si>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</si>
  <si>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</si>
  <si>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</si>
  <si>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</si>
  <si>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</si>
  <si>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</si>
  <si>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</si>
  <si>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</si>
  <si>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</si>
  <si>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</si>
  <si>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</si>
  <si>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</si>
  <si>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</si>
  <si>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</si>
  <si>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</si>
  <si>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</si>
  <si>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</si>
  <si>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</si>
  <si>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</si>
  <si>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</si>
  <si>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</si>
  <si>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</si>
  <si>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</si>
  <si>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</si>
  <si>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</si>
  <si>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</si>
  <si>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</si>
  <si>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</si>
  <si>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</si>
  <si>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</si>
  <si>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</si>
  <si>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</si>
  <si>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</si>
  <si>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</si>
  <si>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</si>
  <si>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</si>
  <si>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</si>
  <si>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</si>
  <si>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</si>
  <si>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</si>
  <si>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</si>
  <si>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</si>
  <si>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</si>
  <si>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</si>
  <si>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</si>
  <si>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</si>
  <si>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</si>
  <si>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</si>
  <si>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</si>
  <si>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</si>
  <si>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</si>
  <si>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</si>
  <si>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</si>
  <si>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</si>
  <si>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</si>
  <si>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</si>
  <si>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</si>
  <si>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</si>
  <si>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</si>
  <si>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</si>
  <si>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</si>
  <si>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</si>
  <si>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</si>
  <si>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</si>
  <si>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</si>
  <si>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</si>
  <si>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</si>
  <si>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</si>
  <si>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</si>
  <si>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</si>
  <si>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</si>
  <si>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</si>
  <si>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</si>
  <si>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</si>
  <si>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</si>
  <si>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</si>
  <si>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</si>
  <si>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</si>
  <si>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</si>
  <si>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</si>
  <si>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</si>
  <si>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</si>
  <si>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</si>
  <si>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</si>
  <si>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</si>
  <si>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</si>
  <si>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</si>
  <si>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</si>
  <si>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</si>
  <si>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</si>
  <si>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</si>
  <si>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</si>
  <si>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</si>
  <si>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</si>
  <si>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</si>
  <si>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</si>
  <si>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</si>
  <si>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</si>
  <si>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</si>
  <si>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</si>
  <si>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</si>
  <si>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</si>
  <si>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</si>
  <si>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</si>
  <si>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</si>
  <si>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</si>
  <si>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</si>
  <si>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</si>
  <si>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</si>
  <si>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</si>
  <si>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</si>
  <si>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</si>
  <si>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</si>
  <si>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</si>
  <si>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</si>
  <si>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</si>
  <si>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</si>
  <si>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</si>
  <si>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</si>
  <si>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</si>
  <si>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</si>
  <si>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</si>
  <si>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</si>
  <si>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</si>
  <si>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</si>
  <si>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</si>
  <si>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</si>
  <si>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</si>
  <si>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</si>
  <si>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</si>
  <si>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</si>
  <si>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</si>
  <si>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</si>
  <si>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</si>
  <si>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</si>
  <si>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</si>
  <si>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</si>
  <si>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</si>
  <si>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</si>
  <si>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</si>
  <si>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</si>
  <si>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</si>
  <si>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</si>
  <si>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</si>
  <si>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</si>
  <si>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</si>
  <si>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</si>
  <si>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</si>
  <si>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</si>
  <si>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</si>
  <si>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</si>
  <si>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</si>
  <si>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</si>
  <si>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</si>
  <si>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</si>
  <si>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</si>
  <si>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</si>
  <si>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</si>
  <si>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</si>
  <si>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</si>
  <si>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</si>
  <si>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</si>
  <si>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</si>
  <si>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</si>
  <si>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</si>
  <si>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</si>
  <si>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</si>
  <si>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</si>
  <si>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</si>
  <si>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</si>
  <si>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</si>
  <si>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</si>
  <si>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</si>
  <si>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</si>
  <si>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</si>
  <si>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</si>
  <si>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</si>
  <si>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</si>
  <si>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</si>
  <si>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</si>
  <si>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</si>
  <si>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</si>
  <si>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</si>
  <si>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</si>
  <si>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</si>
  <si>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</si>
  <si>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</si>
  <si>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</si>
  <si>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</si>
  <si>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</si>
  <si>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</si>
  <si>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</si>
  <si>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</si>
  <si>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</si>
  <si>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</si>
  <si>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</si>
  <si>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</si>
  <si>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</si>
  <si>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</si>
  <si>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</si>
  <si>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</si>
  <si>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</si>
  <si>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</si>
  <si>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</si>
  <si>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</si>
  <si>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</si>
  <si>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</si>
  <si>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</si>
  <si>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</si>
  <si>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</si>
  <si>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</si>
  <si>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</si>
  <si>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</si>
  <si>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</si>
  <si>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</si>
  <si>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</si>
  <si>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</si>
  <si>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</si>
  <si>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</si>
  <si>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</si>
  <si>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</si>
  <si>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</si>
  <si>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</si>
  <si>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</si>
  <si>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</si>
  <si>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</si>
  <si>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</si>
  <si>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</si>
  <si>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</si>
  <si>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</si>
  <si>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</si>
  <si>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</si>
  <si>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</si>
  <si>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</si>
  <si>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</si>
  <si>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</si>
  <si>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</si>
  <si>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</si>
  <si>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</si>
  <si>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</si>
  <si>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</si>
  <si>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</si>
  <si>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</si>
  <si>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</si>
  <si>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</si>
  <si>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</si>
  <si>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</si>
  <si>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</si>
  <si>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</si>
  <si>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</si>
  <si>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</si>
  <si>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</si>
  <si>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</si>
  <si>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</si>
  <si>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</si>
  <si>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</si>
  <si>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</si>
  <si>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</si>
  <si>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</si>
  <si>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</si>
  <si>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</si>
  <si>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</si>
  <si>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</si>
  <si>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</si>
  <si>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</si>
  <si>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</si>
  <si>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</si>
  <si>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</si>
  <si>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</si>
  <si>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</si>
  <si>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</si>
  <si>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</si>
  <si>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</si>
  <si>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</si>
  <si>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</si>
  <si>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</si>
  <si>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</si>
  <si>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</si>
  <si>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</si>
  <si>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</si>
  <si>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</si>
  <si>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</si>
  <si>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</si>
  <si>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</si>
  <si>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</si>
  <si>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</si>
  <si>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</si>
  <si>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</si>
  <si>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</si>
  <si>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</si>
  <si>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</si>
  <si>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</si>
  <si>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</si>
  <si>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</si>
  <si>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</si>
  <si>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</si>
  <si>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</si>
  <si>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</si>
  <si>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</si>
  <si>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</si>
  <si>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</si>
  <si>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</si>
  <si>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</si>
  <si>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</si>
  <si>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</si>
  <si>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</si>
  <si>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</si>
  <si>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</si>
  <si>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</si>
  <si>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</si>
  <si>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</si>
  <si>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</si>
  <si>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</si>
  <si>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</si>
  <si>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</si>
  <si>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</si>
  <si>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</si>
  <si>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</si>
  <si>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</si>
  <si>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</si>
  <si>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</si>
  <si>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</si>
  <si>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</si>
  <si>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</si>
  <si>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</si>
  <si>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</si>
  <si>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</si>
  <si>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</si>
  <si>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</si>
  <si>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</si>
  <si>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</si>
  <si>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</si>
  <si>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</si>
  <si>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</si>
  <si>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</si>
  <si>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</si>
  <si>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</si>
  <si>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</si>
  <si>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</si>
  <si>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</si>
  <si>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</si>
  <si>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</si>
  <si>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</si>
  <si>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</si>
  <si>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</si>
  <si>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</si>
  <si>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</si>
  <si>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</si>
  <si>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</si>
  <si>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</si>
  <si>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</si>
  <si>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</si>
  <si>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</si>
  <si>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</si>
  <si>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</si>
  <si>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</si>
  <si>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</si>
  <si>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</si>
  <si>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</si>
  <si>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</si>
  <si>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</si>
  <si>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</si>
  <si>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</si>
  <si>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</si>
  <si>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</si>
  <si>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</si>
  <si>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</si>
  <si>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</si>
  <si>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</si>
  <si>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</si>
  <si>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</si>
  <si>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</si>
  <si>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</si>
  <si>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</si>
  <si>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</si>
  <si>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</si>
  <si>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</si>
  <si>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</si>
  <si>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</si>
  <si>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</si>
  <si>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</si>
  <si>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</si>
  <si>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</si>
  <si>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</si>
  <si>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</si>
  <si>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</si>
  <si>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</si>
  <si>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</si>
  <si>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</si>
  <si>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</si>
  <si>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</si>
  <si>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</si>
  <si>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</si>
  <si>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</si>
  <si>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</si>
  <si>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</si>
  <si>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</si>
  <si>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</si>
  <si>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</si>
  <si>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</si>
  <si>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</si>
  <si>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</si>
  <si>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</si>
  <si>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</si>
  <si>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</si>
  <si>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</si>
  <si>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</si>
  <si>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</si>
  <si>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</si>
  <si>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</si>
  <si>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</si>
  <si>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</si>
  <si>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</si>
  <si>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</si>
  <si>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</si>
  <si>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</si>
  <si>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</si>
  <si>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</si>
  <si>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</si>
  <si>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</si>
  <si>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</si>
  <si>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</si>
  <si>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</si>
  <si>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</si>
  <si>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</si>
  <si>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</si>
  <si>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</si>
  <si>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</si>
  <si>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</si>
  <si>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</si>
  <si>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</si>
  <si>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</si>
  <si>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</si>
  <si>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</si>
  <si>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</si>
  <si>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</si>
  <si>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</si>
  <si>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</si>
  <si>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</si>
  <si>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</si>
  <si>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</si>
  <si>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</si>
  <si>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</si>
  <si>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</si>
  <si>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</si>
  <si>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</si>
  <si>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</si>
  <si>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</si>
  <si>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</si>
  <si>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</si>
  <si>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</si>
  <si>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</si>
  <si>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</si>
  <si>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</si>
  <si>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</si>
  <si>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</si>
  <si>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</si>
  <si>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</si>
  <si>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</si>
  <si>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</si>
  <si>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</si>
  <si>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</si>
  <si>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</si>
  <si>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</si>
  <si>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</si>
  <si>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</si>
  <si>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</si>
  <si>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</si>
  <si>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</si>
  <si>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</si>
  <si>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</si>
  <si>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</si>
  <si>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</si>
  <si>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</si>
  <si>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</si>
  <si>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</si>
  <si>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</si>
  <si>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</si>
  <si>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</si>
  <si>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</si>
  <si>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</si>
  <si>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</si>
  <si>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</si>
  <si>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</si>
  <si>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</si>
  <si>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</si>
  <si>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</si>
  <si>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</si>
  <si>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</si>
  <si>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</si>
  <si>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</si>
  <si>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</si>
  <si>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</si>
  <si>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</si>
  <si>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</si>
  <si>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</si>
  <si>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</si>
  <si>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</si>
  <si>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</si>
  <si>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</si>
  <si>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</si>
  <si>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</si>
  <si>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</si>
  <si>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</si>
  <si>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</si>
  <si>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</si>
  <si>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</si>
  <si>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</si>
  <si>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</si>
  <si>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</si>
  <si>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</si>
  <si>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</si>
  <si>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</si>
  <si>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</si>
  <si>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</si>
  <si>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</si>
  <si>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</si>
  <si>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</si>
  <si>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</si>
  <si>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</si>
  <si>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</si>
  <si>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</si>
  <si>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</si>
  <si>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</si>
  <si>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</si>
  <si>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</si>
  <si>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</si>
  <si>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</si>
  <si>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</si>
  <si>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</si>
  <si>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</si>
  <si>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</si>
  <si>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</si>
  <si>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</si>
  <si>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</si>
  <si>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</si>
  <si>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</si>
  <si>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</si>
  <si>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</si>
  <si>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</si>
  <si>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</si>
  <si>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</si>
  <si>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</si>
  <si>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</si>
  <si>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</si>
  <si>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</si>
  <si>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</si>
  <si>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</si>
  <si>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</si>
  <si>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</si>
  <si>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</si>
  <si>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</si>
  <si>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</si>
  <si>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</si>
  <si>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</si>
  <si>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</si>
  <si>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</si>
  <si>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</si>
  <si>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</si>
  <si>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</si>
  <si>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</si>
  <si>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</si>
  <si>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</si>
  <si>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</si>
  <si>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</si>
  <si>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</si>
  <si>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</si>
  <si>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</si>
  <si>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</si>
  <si>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</si>
  <si>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</si>
  <si>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</si>
  <si>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</si>
  <si>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</si>
  <si>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</si>
  <si>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</si>
  <si>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</si>
  <si>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</si>
  <si>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</si>
  <si>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</si>
  <si>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</si>
  <si>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</si>
  <si>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</si>
  <si>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</si>
  <si>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</si>
  <si>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</si>
  <si>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</si>
  <si>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</si>
  <si>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</si>
  <si>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</si>
  <si>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</si>
  <si>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</si>
  <si>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</si>
  <si>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</si>
  <si>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</si>
  <si>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</si>
  <si>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</si>
  <si>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</si>
  <si>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</si>
  <si>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</si>
  <si>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</si>
  <si>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</si>
  <si>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</si>
  <si>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</si>
  <si>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</si>
  <si>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</si>
  <si>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</si>
  <si>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</si>
  <si>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</si>
  <si>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</si>
  <si>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</si>
  <si>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</si>
  <si>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</si>
  <si>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</si>
  <si>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</si>
  <si>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</si>
  <si>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</si>
  <si>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</si>
  <si>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</si>
  <si>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</si>
  <si>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</si>
  <si>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</si>
  <si>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</si>
  <si>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</si>
  <si>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</si>
  <si>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</si>
  <si>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</si>
  <si>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</si>
  <si>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</si>
  <si>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</si>
  <si>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</si>
  <si>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</si>
  <si>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</si>
  <si>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</si>
  <si>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</si>
  <si>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</si>
  <si>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</si>
  <si>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</si>
  <si>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</si>
  <si>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</si>
  <si>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</si>
  <si>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</si>
  <si>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</si>
  <si>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</si>
  <si>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</si>
  <si>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</si>
  <si>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</si>
  <si>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</si>
  <si>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</si>
  <si>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</si>
  <si>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</si>
  <si>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</si>
  <si>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</si>
  <si>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</si>
  <si>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</si>
  <si>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</si>
  <si>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</si>
  <si>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</si>
  <si>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</si>
  <si>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</si>
  <si>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</si>
  <si>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</si>
  <si>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</si>
  <si>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</si>
  <si>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</si>
  <si>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</si>
  <si>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</si>
  <si>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</si>
  <si>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</si>
  <si>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</si>
  <si>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</si>
  <si>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</si>
  <si>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</si>
  <si>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</si>
  <si>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</si>
  <si>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</si>
  <si>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</si>
  <si>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</si>
  <si>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</si>
  <si>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</si>
  <si>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</si>
  <si>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</si>
  <si>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</si>
  <si>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</si>
  <si>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</si>
  <si>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</si>
  <si>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</si>
  <si>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</si>
  <si>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</si>
  <si>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</si>
  <si>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</si>
  <si>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</si>
  <si>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</si>
  <si>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</si>
  <si>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</si>
  <si>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</si>
  <si>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</si>
  <si>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</si>
  <si>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</si>
  <si>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</si>
  <si>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</si>
  <si>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</si>
  <si>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</si>
  <si>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</si>
  <si>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</si>
  <si>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</si>
  <si>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</si>
  <si>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</si>
  <si>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</si>
  <si>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</si>
  <si>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</si>
  <si>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</si>
  <si>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</si>
  <si>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</si>
  <si>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</si>
  <si>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</si>
  <si>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</si>
  <si>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</si>
  <si>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</si>
  <si>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</si>
  <si>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</si>
  <si>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</si>
  <si>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</si>
  <si>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</si>
  <si>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</si>
  <si>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</si>
  <si>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</si>
  <si>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</si>
  <si>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</si>
  <si>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</si>
  <si>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</si>
  <si>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</si>
  <si>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</si>
  <si>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</si>
  <si>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</si>
  <si>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</si>
  <si>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</si>
  <si>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</si>
  <si>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</si>
  <si>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</si>
  <si>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</si>
  <si>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</si>
  <si>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</si>
  <si>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</si>
  <si>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</si>
  <si>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</si>
  <si>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</si>
  <si>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</si>
  <si>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</si>
  <si>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</si>
  <si>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</si>
  <si>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</si>
  <si>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</si>
  <si>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</si>
  <si>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</si>
  <si>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</si>
  <si>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</si>
  <si>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</si>
  <si>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</si>
  <si>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</si>
  <si>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</si>
  <si>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</si>
  <si>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</si>
  <si>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</si>
  <si>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</si>
  <si>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</si>
  <si>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</si>
  <si>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</si>
  <si>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</si>
  <si>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</si>
  <si>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</si>
  <si>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</si>
  <si>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</si>
  <si>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</si>
  <si>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</si>
  <si>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</si>
  <si>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</si>
  <si>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</si>
  <si>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</si>
  <si>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</si>
  <si>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</si>
  <si>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</si>
  <si>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</si>
  <si>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</si>
  <si>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</si>
  <si>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</si>
  <si>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</si>
  <si>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</si>
  <si>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</si>
  <si>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</si>
  <si>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</si>
  <si>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</si>
  <si>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</si>
  <si>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</si>
  <si>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</si>
  <si>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</si>
  <si>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</si>
  <si>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</si>
  <si>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</si>
  <si>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</si>
  <si>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</si>
  <si>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</si>
  <si>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</si>
  <si>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</si>
  <si>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</si>
  <si>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</si>
  <si>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</si>
  <si>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</si>
  <si>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</si>
  <si>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</si>
  <si>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</si>
  <si>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</si>
  <si>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</si>
  <si>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</si>
  <si>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</si>
  <si>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</si>
  <si>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</si>
  <si>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</si>
  <si>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</si>
  <si>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</si>
  <si>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</si>
  <si>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</si>
  <si>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</si>
  <si>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</si>
  <si>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</si>
  <si>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</si>
  <si>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</si>
  <si>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</si>
  <si>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</si>
  <si>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</si>
  <si>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</si>
  <si>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</si>
  <si>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</si>
  <si>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</si>
  <si>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</si>
  <si>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</si>
  <si>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</si>
  <si>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</si>
  <si>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</si>
  <si>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</si>
  <si>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</si>
  <si>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</si>
  <si>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</si>
  <si>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</si>
  <si>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</si>
  <si>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</si>
  <si>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</si>
  <si>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</si>
  <si>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</si>
  <si>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</si>
  <si>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</si>
  <si>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</si>
  <si>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</si>
  <si>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</si>
  <si>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</si>
  <si>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</si>
  <si>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</si>
  <si>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</si>
  <si>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</si>
  <si>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</si>
  <si>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</si>
  <si>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</si>
  <si>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</si>
  <si>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</si>
  <si>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</si>
  <si>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</si>
  <si>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</si>
  <si>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</si>
  <si>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</si>
  <si>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</si>
  <si>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</si>
  <si>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</si>
  <si>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</si>
  <si>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</si>
  <si>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</si>
  <si>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</si>
  <si>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</si>
  <si>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</si>
  <si>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</si>
  <si>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</si>
  <si>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</si>
  <si>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</si>
  <si>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</si>
  <si>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</si>
  <si>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</si>
  <si>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</si>
  <si>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</si>
  <si>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</si>
  <si>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</si>
  <si>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</si>
  <si>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</si>
  <si>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</si>
  <si>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</si>
  <si>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</si>
  <si>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</si>
  <si>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</si>
  <si>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</si>
  <si>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</si>
  <si>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</si>
  <si>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</si>
  <si>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</si>
  <si>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</si>
  <si>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</si>
  <si>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</si>
  <si>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</si>
  <si>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</si>
  <si>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</si>
  <si>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</si>
  <si>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</si>
  <si>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</si>
  <si>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</si>
  <si>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</si>
  <si>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</si>
  <si>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</si>
  <si>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</si>
  <si>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</si>
  <si>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</si>
  <si>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</si>
  <si>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</si>
  <si>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</si>
  <si>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</si>
  <si>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</si>
  <si>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</si>
  <si>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</si>
  <si>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</si>
  <si>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</si>
  <si>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</si>
  <si>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</si>
  <si>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</si>
  <si>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</si>
  <si>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</si>
  <si>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</si>
  <si>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</si>
  <si>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</si>
  <si>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</si>
  <si>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</si>
  <si>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</si>
  <si>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</si>
  <si>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</si>
  <si>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</si>
  <si>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</si>
  <si>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</si>
  <si>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</si>
  <si>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</si>
  <si>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</si>
  <si>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</si>
  <si>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</si>
  <si>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</si>
  <si>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</si>
  <si>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</si>
  <si>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</si>
  <si>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</si>
  <si>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</si>
  <si>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</si>
  <si>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</si>
  <si>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</si>
  <si>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</si>
  <si>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</si>
  <si>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</si>
  <si>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</si>
  <si>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</si>
  <si>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</si>
  <si>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</si>
  <si>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</si>
  <si>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</si>
  <si>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</si>
  <si>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</si>
  <si>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</si>
  <si>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</si>
  <si>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</si>
  <si>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</si>
  <si>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</si>
  <si>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</si>
  <si>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</si>
  <si>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</si>
  <si>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</si>
  <si>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</si>
  <si>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</si>
  <si>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</si>
  <si>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</si>
  <si>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</si>
  <si>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</si>
  <si>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</si>
  <si>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</si>
  <si>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</si>
  <si>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</si>
  <si>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</si>
  <si>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</si>
  <si>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</si>
  <si>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</si>
  <si>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</si>
  <si>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</si>
  <si>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</si>
  <si>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</si>
  <si>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</si>
  <si>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</si>
  <si>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</si>
  <si>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</si>
  <si>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</si>
  <si>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</si>
  <si>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</si>
  <si>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</si>
  <si>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</si>
  <si>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</si>
  <si>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</si>
  <si>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</si>
  <si>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</si>
  <si>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</si>
  <si>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</si>
  <si>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</si>
  <si>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</si>
  <si>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</si>
  <si>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</si>
  <si>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</si>
  <si>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</si>
  <si>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</si>
  <si>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</si>
  <si>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</si>
  <si>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</si>
  <si>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</si>
  <si>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</si>
  <si>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</si>
  <si>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</si>
  <si>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</si>
  <si>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</si>
  <si>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</si>
  <si>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</si>
  <si>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</si>
  <si>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</si>
  <si>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</si>
  <si>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</si>
  <si>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</si>
  <si>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</si>
  <si>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</si>
  <si>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</si>
  <si>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</si>
  <si>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</si>
  <si>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</si>
  <si>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</si>
  <si>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</si>
  <si>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</si>
  <si>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</si>
  <si>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</si>
  <si>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</si>
  <si>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</si>
  <si>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</si>
  <si>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</si>
  <si>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</si>
  <si>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</si>
  <si>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</si>
  <si>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</si>
  <si>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</si>
  <si>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</si>
  <si>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</si>
  <si>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</si>
  <si>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</si>
  <si>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</si>
  <si>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</si>
  <si>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</si>
  <si>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</si>
  <si>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</si>
  <si>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</si>
  <si>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</si>
  <si>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</si>
  <si>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</si>
  <si>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</si>
  <si>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</si>
  <si>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</si>
  <si>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</si>
  <si>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</si>
  <si>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</si>
  <si>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</si>
  <si>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</si>
  <si>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</si>
  <si>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</si>
  <si>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</si>
  <si>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</si>
  <si>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</si>
  <si>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</si>
  <si>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</si>
  <si>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</si>
  <si>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</si>
  <si>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</si>
  <si>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</si>
  <si>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</si>
  <si>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</si>
  <si>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</si>
  <si>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</si>
  <si>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</si>
  <si>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</si>
  <si>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</si>
  <si>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</si>
  <si>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</si>
  <si>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</si>
  <si>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</si>
  <si>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</si>
  <si>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</si>
  <si>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</si>
  <si>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</si>
  <si>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</si>
  <si>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</si>
  <si>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</si>
  <si>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</si>
  <si>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</si>
  <si>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</si>
  <si>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</si>
  <si>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</si>
  <si>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</si>
  <si>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</si>
  <si>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</si>
  <si>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</si>
  <si>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</si>
  <si>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</si>
  <si>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</si>
  <si>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</si>
  <si>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</si>
  <si>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</si>
  <si>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</si>
  <si>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</si>
  <si>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</si>
  <si>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</si>
  <si>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</si>
  <si>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</si>
  <si>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</si>
  <si>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</si>
  <si>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</si>
  <si>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</si>
  <si>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</si>
  <si>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</si>
  <si>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</si>
  <si>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</si>
  <si>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</si>
  <si>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</si>
  <si>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</si>
  <si>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</si>
  <si>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</si>
  <si>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</si>
  <si>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</si>
  <si>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</si>
  <si>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</si>
  <si>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</si>
  <si>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</si>
  <si>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</si>
  <si>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</si>
  <si>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</si>
  <si>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</si>
  <si>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</si>
  <si>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</si>
  <si>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</si>
  <si>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</si>
  <si>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</si>
  <si>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</si>
  <si>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</si>
  <si>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</si>
  <si>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</si>
  <si>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</si>
  <si>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</si>
  <si>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</si>
  <si>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</si>
  <si>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</si>
  <si>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</si>
  <si>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</si>
  <si>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</si>
  <si>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</si>
  <si>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</si>
  <si>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</si>
  <si>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</si>
  <si>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</si>
  <si>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</si>
  <si>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</si>
  <si>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</si>
  <si>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</si>
  <si>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</si>
  <si>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</si>
  <si>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</si>
  <si>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</si>
  <si>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</si>
  <si>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</si>
  <si>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</si>
  <si>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</si>
  <si>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</si>
  <si>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</si>
  <si>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</si>
  <si>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</si>
  <si>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</si>
  <si>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</si>
  <si>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</si>
  <si>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</si>
  <si>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</si>
  <si>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</si>
  <si>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</si>
  <si>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</si>
  <si>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</si>
  <si>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</si>
  <si>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</si>
  <si>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</si>
  <si>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</si>
  <si>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</si>
  <si>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</si>
  <si>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</si>
  <si>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</si>
  <si>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</si>
  <si>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</si>
  <si>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</si>
  <si>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</si>
  <si>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</si>
  <si>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</si>
  <si>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</si>
  <si>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</si>
  <si>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</si>
  <si>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</si>
  <si>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</si>
  <si>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</si>
  <si>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</si>
  <si>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</si>
  <si>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</si>
  <si>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</si>
  <si>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</si>
  <si>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</si>
  <si>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</si>
  <si>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</si>
  <si>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</si>
  <si>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</si>
  <si>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</si>
  <si>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</si>
  <si>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</si>
  <si>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</si>
  <si>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</si>
  <si>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</si>
  <si>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</si>
  <si>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</si>
  <si>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</si>
  <si>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</si>
  <si>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</si>
  <si>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</si>
  <si>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</si>
  <si>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</si>
  <si>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</si>
  <si>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</si>
  <si>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</si>
  <si>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</si>
  <si>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</si>
  <si>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</si>
  <si>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</si>
  <si>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</si>
  <si>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</si>
  <si>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</si>
  <si>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</si>
  <si>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</si>
  <si>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</si>
  <si>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</si>
  <si>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</si>
  <si>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</si>
  <si>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</si>
  <si>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</si>
  <si>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</si>
  <si>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</si>
  <si>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</si>
  <si>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</si>
  <si>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</si>
  <si>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</si>
  <si>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</si>
  <si>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</si>
  <si>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</si>
  <si>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</si>
  <si>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</si>
  <si>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</si>
  <si>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</si>
  <si>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</si>
  <si>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</si>
  <si>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</si>
  <si>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</si>
  <si>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</si>
  <si>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</si>
  <si>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</si>
  <si>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</si>
  <si>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</si>
  <si>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</si>
  <si>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</si>
  <si>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</si>
  <si>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</si>
  <si>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</si>
  <si>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</si>
  <si>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</si>
  <si>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</si>
  <si>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</si>
  <si>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</si>
  <si>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</si>
  <si>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</si>
  <si>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</si>
  <si>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</si>
  <si>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</si>
  <si>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</si>
  <si>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</si>
  <si>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</si>
  <si>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</si>
  <si>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</si>
  <si>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</si>
  <si>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</si>
  <si>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</si>
  <si>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</si>
  <si>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</si>
  <si>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</si>
  <si>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</si>
  <si>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</si>
  <si>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</si>
  <si>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</si>
  <si>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</si>
  <si>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</si>
  <si>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</si>
  <si>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</si>
  <si>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</si>
  <si>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</si>
  <si>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</si>
  <si>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</si>
  <si>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</si>
  <si>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</si>
  <si>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</si>
  <si>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</si>
  <si>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</si>
  <si>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</si>
  <si>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</si>
  <si>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</si>
  <si>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</si>
  <si>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</si>
  <si>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</si>
  <si>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</si>
  <si>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</si>
  <si>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</si>
  <si>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</si>
  <si>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</si>
  <si>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</si>
  <si>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</si>
  <si>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</si>
  <si>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</si>
  <si>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</si>
  <si>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</si>
  <si>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</si>
  <si>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</si>
  <si>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</si>
  <si>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</si>
  <si>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</si>
  <si>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</si>
  <si>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</si>
  <si>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</si>
  <si>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</si>
  <si>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</si>
  <si>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</si>
  <si>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</si>
  <si>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</si>
  <si>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</si>
  <si>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</si>
  <si>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</si>
  <si>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</si>
  <si>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</si>
  <si>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</si>
  <si>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</si>
  <si>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</si>
  <si>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</si>
  <si>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</si>
  <si>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</si>
  <si>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</si>
  <si>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</si>
  <si>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</si>
  <si>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</si>
  <si>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</si>
  <si>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</si>
  <si>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</si>
  <si>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</si>
  <si>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</si>
  <si>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</si>
  <si>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</si>
  <si>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</si>
  <si>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</si>
  <si>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</si>
  <si>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</si>
  <si>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</si>
  <si>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</si>
  <si>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</si>
  <si>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</si>
  <si>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</si>
  <si>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</si>
  <si>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</si>
  <si>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</si>
  <si>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</si>
  <si>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</si>
  <si>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</si>
  <si>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</si>
  <si>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</si>
  <si>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</si>
  <si>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</si>
  <si>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</si>
  <si>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</si>
  <si>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</si>
  <si>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</si>
  <si>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</si>
  <si>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</si>
  <si>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</si>
  <si>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</si>
  <si>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</si>
  <si>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</si>
  <si>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</si>
  <si>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</si>
  <si>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</si>
  <si>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</si>
  <si>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</si>
  <si>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</si>
  <si>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</si>
  <si>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</si>
  <si>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</si>
  <si>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</si>
  <si>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</si>
  <si>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</si>
  <si>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</si>
  <si>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</si>
  <si>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</si>
  <si>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</si>
  <si>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</si>
  <si>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</si>
  <si>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</si>
  <si>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</si>
  <si>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</si>
  <si>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</si>
  <si>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</si>
  <si>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</si>
  <si>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</si>
  <si>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</si>
  <si>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</si>
  <si>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</si>
  <si>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</si>
  <si>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</si>
  <si>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</si>
  <si>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</si>
  <si>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</si>
  <si>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</si>
  <si>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</si>
  <si>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</si>
  <si>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</si>
  <si>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</si>
  <si>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</si>
  <si>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</si>
  <si>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</si>
  <si>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</si>
  <si>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</si>
  <si>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</si>
  <si>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</si>
  <si>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</si>
  <si>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</si>
  <si>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</si>
  <si>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</si>
  <si>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</si>
  <si>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</si>
  <si>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</si>
  <si>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</si>
  <si>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</si>
  <si>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</si>
  <si>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</si>
  <si>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</si>
  <si>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</si>
  <si>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</si>
  <si>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</si>
  <si>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</si>
  <si>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</si>
  <si>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</si>
  <si>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</si>
  <si>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</si>
  <si>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</si>
  <si>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</si>
  <si>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</si>
  <si>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</si>
  <si>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</si>
  <si>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</si>
  <si>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</si>
  <si>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</si>
  <si>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</si>
  <si>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</si>
  <si>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</si>
  <si>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</si>
  <si>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</si>
  <si>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</si>
  <si>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</si>
  <si>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</si>
  <si>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</si>
  <si>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</si>
  <si>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</si>
  <si>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</si>
  <si>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</si>
  <si>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</si>
  <si>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</si>
  <si>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</si>
  <si>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</si>
  <si>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</si>
  <si>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</si>
  <si>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</si>
  <si>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</si>
  <si>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</si>
  <si>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</si>
  <si>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</si>
  <si>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</si>
  <si>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</si>
  <si>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</si>
  <si>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</si>
  <si>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</si>
  <si>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</si>
  <si>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</si>
  <si>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</si>
  <si>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</si>
  <si>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</si>
  <si>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</si>
  <si>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</si>
  <si>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</si>
  <si>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</si>
  <si>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</si>
  <si>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</si>
  <si>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</si>
  <si>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</si>
  <si>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</si>
  <si>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</si>
  <si>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</si>
  <si>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</si>
  <si>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</si>
  <si>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</si>
  <si>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</si>
  <si>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</si>
  <si>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</si>
  <si>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</si>
  <si>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</si>
  <si>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</si>
  <si>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</si>
  <si>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</si>
  <si>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</si>
  <si>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</si>
  <si>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</si>
  <si>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</si>
  <si>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</si>
  <si>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</si>
  <si>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</si>
  <si>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</si>
  <si>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</si>
  <si>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</si>
  <si>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</si>
  <si>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</si>
  <si>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</si>
  <si>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</si>
  <si>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</si>
  <si>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</si>
  <si>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</si>
  <si>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</si>
  <si>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</si>
  <si>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</si>
  <si>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</si>
  <si>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</si>
  <si>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</si>
  <si>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</si>
  <si>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</si>
  <si>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</si>
  <si>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</si>
  <si>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</si>
  <si>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</si>
  <si>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</si>
  <si>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</si>
  <si>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</si>
  <si>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</si>
  <si>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</si>
  <si>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</si>
  <si>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</si>
  <si>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</si>
  <si>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</si>
  <si>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</si>
  <si>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</si>
  <si>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</si>
  <si>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</si>
  <si>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</si>
  <si>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</si>
  <si>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</si>
  <si>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</si>
  <si>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</si>
  <si>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</si>
  <si>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</si>
  <si>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</si>
  <si>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</si>
  <si>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</si>
  <si>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</si>
  <si>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</si>
  <si>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</si>
  <si>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</si>
  <si>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</si>
  <si>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</si>
  <si>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</si>
  <si>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</si>
  <si>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</si>
  <si>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</si>
  <si>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</si>
  <si>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</si>
  <si>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</si>
  <si>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</si>
  <si>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</si>
  <si>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</si>
  <si>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</si>
  <si>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</si>
  <si>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</si>
  <si>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</si>
  <si>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</si>
  <si>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</si>
  <si>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</si>
  <si>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</si>
  <si>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</si>
  <si>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</si>
  <si>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</si>
  <si>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</si>
  <si>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</si>
  <si>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</si>
  <si>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</si>
  <si>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</si>
  <si>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</si>
  <si>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</si>
  <si>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</si>
  <si>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</si>
  <si>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</si>
  <si>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</si>
  <si>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</si>
  <si>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</si>
  <si>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</si>
  <si>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</si>
  <si>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</si>
  <si>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</si>
  <si>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</si>
  <si>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</si>
  <si>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</si>
  <si>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</si>
  <si>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</si>
  <si>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</si>
  <si>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</si>
  <si>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</si>
  <si>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</si>
  <si>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</si>
  <si>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</si>
  <si>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</si>
  <si>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</si>
  <si>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</si>
  <si>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</si>
  <si>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</si>
  <si>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</si>
  <si>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</si>
  <si>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</si>
  <si>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</si>
  <si>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</si>
  <si>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</si>
  <si>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</si>
  <si>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</si>
  <si>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</si>
  <si>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</si>
  <si>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</si>
  <si>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</si>
  <si>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</si>
  <si>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</si>
  <si>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</si>
  <si>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</si>
  <si>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</si>
  <si>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</si>
  <si>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</si>
  <si>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</si>
  <si>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</si>
  <si>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</si>
  <si>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</si>
  <si>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</si>
  <si>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</si>
  <si>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</si>
  <si>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</si>
  <si>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</si>
  <si>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</si>
  <si>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</si>
  <si>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</si>
  <si>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</si>
  <si>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</si>
  <si>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</si>
  <si>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</si>
  <si>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</si>
  <si>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</si>
  <si>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</si>
  <si>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</si>
  <si>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</si>
  <si>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</si>
  <si>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</si>
  <si>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</si>
  <si>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</si>
  <si>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</si>
  <si>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</si>
  <si>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</si>
  <si>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</si>
  <si>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</si>
  <si>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</si>
  <si>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</si>
  <si>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</si>
  <si>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</si>
  <si>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</si>
  <si>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</si>
  <si>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</si>
  <si>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</si>
  <si>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</si>
  <si>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</si>
  <si>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</si>
  <si>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</si>
  <si>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</si>
  <si>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</si>
  <si>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</si>
  <si>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</si>
  <si>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</si>
  <si>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</si>
  <si>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</si>
  <si>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</si>
  <si>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</si>
  <si>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</si>
  <si>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</si>
  <si>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</si>
  <si>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</si>
  <si>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</si>
  <si>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</si>
  <si>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</si>
  <si>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</si>
  <si>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</si>
  <si>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</si>
  <si>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</si>
  <si>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</si>
  <si>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</si>
  <si>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</si>
  <si>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</si>
  <si>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</si>
  <si>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</si>
  <si>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</si>
  <si>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</si>
  <si>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</si>
  <si>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</si>
  <si>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</si>
  <si>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</si>
  <si>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</si>
  <si>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</si>
  <si>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</si>
  <si>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</si>
  <si>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</si>
  <si>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</si>
  <si>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</si>
  <si>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</si>
  <si>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</si>
  <si>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</si>
  <si>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</si>
  <si>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</si>
  <si>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</si>
  <si>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</si>
  <si>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</si>
  <si>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</si>
  <si>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</si>
  <si>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</si>
  <si>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</si>
  <si>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</si>
  <si>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</si>
  <si>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</si>
  <si>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</si>
  <si>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</si>
  <si>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</si>
  <si>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</si>
  <si>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</si>
  <si>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</si>
  <si>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</si>
  <si>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</si>
  <si>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</si>
  <si>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</si>
  <si>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</si>
  <si>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</si>
  <si>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</si>
  <si>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</si>
  <si>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</si>
  <si>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</si>
  <si>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</si>
  <si>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</si>
  <si>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</si>
  <si>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</si>
  <si>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</si>
  <si>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</si>
  <si>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</si>
  <si>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</si>
  <si>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</si>
  <si>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</si>
  <si>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</si>
  <si>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</si>
  <si>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</si>
  <si>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</si>
  <si>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</si>
  <si>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</si>
  <si>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</si>
  <si>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</si>
  <si>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</si>
  <si>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</si>
  <si>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</si>
  <si>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</si>
  <si>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</si>
  <si>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</si>
  <si>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</si>
  <si>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</si>
  <si>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</si>
  <si>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</si>
  <si>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</si>
  <si>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</si>
  <si>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</si>
  <si>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</si>
  <si>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</si>
  <si>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</si>
  <si>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</si>
  <si>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</si>
  <si>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</si>
  <si>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</si>
  <si>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</si>
  <si>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</si>
  <si>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</si>
  <si>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</si>
  <si>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</si>
  <si>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</si>
  <si>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</si>
  <si>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</si>
  <si>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</si>
  <si>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</si>
  <si>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</si>
  <si>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</si>
  <si>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</si>
  <si>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</si>
  <si>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</si>
  <si>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</si>
  <si>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</si>
  <si>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</si>
  <si>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</si>
  <si>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</si>
  <si>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</si>
  <si>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</si>
  <si>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</si>
  <si>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</si>
  <si>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</si>
  <si>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</si>
  <si>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</si>
  <si>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</si>
  <si>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</si>
  <si>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</si>
  <si>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</si>
  <si>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</si>
  <si>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</si>
  <si>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</si>
  <si>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</si>
  <si>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</si>
  <si>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</si>
  <si>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</si>
  <si>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</si>
  <si>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</si>
  <si>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</si>
  <si>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</si>
  <si>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</si>
  <si>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</si>
  <si>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</si>
  <si>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</si>
  <si>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</si>
  <si>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</si>
  <si>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</si>
  <si>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</si>
  <si>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</si>
  <si>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</si>
  <si>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</si>
  <si>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</si>
  <si>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</si>
  <si>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</si>
  <si>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</si>
  <si>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</si>
  <si>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</si>
  <si>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</si>
  <si>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</si>
  <si>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</si>
  <si>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</si>
  <si>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</si>
  <si>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</si>
  <si>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</si>
  <si>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</si>
  <si>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</si>
  <si>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</si>
  <si>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</si>
  <si>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</si>
  <si>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</si>
  <si>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</si>
  <si>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</si>
  <si>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</si>
  <si>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</si>
  <si>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</si>
  <si>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</si>
  <si>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</si>
  <si>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</si>
  <si>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</si>
  <si>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</si>
  <si>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</si>
  <si>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</si>
  <si>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</si>
  <si>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</si>
  <si>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</si>
  <si>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</si>
  <si>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</si>
  <si>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</si>
  <si>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</si>
  <si>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</si>
  <si>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</si>
  <si>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</si>
  <si>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</si>
  <si>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</si>
  <si>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</si>
  <si>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</si>
  <si>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</si>
  <si>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</si>
  <si>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</si>
  <si>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</si>
  <si>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</si>
  <si>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</si>
  <si>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</si>
  <si>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</si>
  <si>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</si>
  <si>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</si>
  <si>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</si>
  <si>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</si>
  <si>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</si>
  <si>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</si>
  <si>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</si>
  <si>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</si>
  <si>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</si>
  <si>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</si>
  <si>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</si>
  <si>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</si>
  <si>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</si>
  <si>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</si>
  <si>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</si>
  <si>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</si>
  <si>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</si>
  <si>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</si>
  <si>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</si>
  <si>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</si>
  <si>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</si>
  <si>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</si>
  <si>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</si>
  <si>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</si>
  <si>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</si>
  <si>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</si>
  <si>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</si>
  <si>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</si>
  <si>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</si>
  <si>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</si>
  <si>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</si>
  <si>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</si>
  <si>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</si>
  <si>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</si>
  <si>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</si>
  <si>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</si>
  <si>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</si>
  <si>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</si>
  <si>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</si>
  <si>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</si>
  <si>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</si>
  <si>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</si>
  <si>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</si>
  <si>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</si>
  <si>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</si>
  <si>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</si>
  <si>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</si>
  <si>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</si>
  <si>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</si>
  <si>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</si>
  <si>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</si>
  <si>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</si>
  <si>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</si>
  <si>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</si>
  <si>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</si>
  <si>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</si>
  <si>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</si>
  <si>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</si>
  <si>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</si>
  <si>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</si>
  <si>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</si>
  <si>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</si>
  <si>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</si>
  <si>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</si>
  <si>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</si>
  <si>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</si>
  <si>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</si>
  <si>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</si>
  <si>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</si>
  <si>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</si>
  <si>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</si>
  <si>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</si>
  <si>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</si>
  <si>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</si>
  <si>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</si>
  <si>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</si>
  <si>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</si>
  <si>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</si>
  <si>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</si>
  <si>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</si>
  <si>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</si>
  <si>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</si>
  <si>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</si>
  <si>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</si>
  <si>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</si>
  <si>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</si>
  <si>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</si>
  <si>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</si>
  <si>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</si>
  <si>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</si>
  <si>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</si>
  <si>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</si>
  <si>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</si>
  <si>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</si>
  <si>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</si>
  <si>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</si>
  <si>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</si>
  <si>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</si>
  <si>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</si>
  <si>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</si>
  <si>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</si>
  <si>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</si>
  <si>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</si>
  <si>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</si>
  <si>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</si>
  <si>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</si>
  <si>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</si>
  <si>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</si>
  <si>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</si>
  <si>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</si>
  <si>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</si>
  <si>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</si>
  <si>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</si>
  <si>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</si>
  <si>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</si>
  <si>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</si>
  <si>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</si>
  <si>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</si>
  <si>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</si>
  <si>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</si>
  <si>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</si>
  <si>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</si>
  <si>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</si>
  <si>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</si>
  <si>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</si>
  <si>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</si>
  <si>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</si>
  <si>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</si>
  <si>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</si>
  <si>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</si>
  <si>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</si>
  <si>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</si>
  <si>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</si>
  <si>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</si>
  <si>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</si>
  <si>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</si>
  <si>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</si>
  <si>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</si>
  <si>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</si>
  <si>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</si>
  <si>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</si>
  <si>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</si>
  <si>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</si>
  <si>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</si>
  <si>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</si>
  <si>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</si>
  <si>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</si>
  <si>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</si>
  <si>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</si>
  <si>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</si>
  <si>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</si>
  <si>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</si>
  <si>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</si>
  <si>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</si>
  <si>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</si>
  <si>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</si>
  <si>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</si>
  <si>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</si>
  <si>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</si>
  <si>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</si>
  <si>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</si>
  <si>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</si>
  <si>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</si>
  <si>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</si>
  <si>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</si>
  <si>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</si>
  <si>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</si>
  <si>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</si>
  <si>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</si>
  <si>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</si>
  <si>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</si>
  <si>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</si>
  <si>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</si>
  <si>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</si>
  <si>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</si>
  <si>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</si>
  <si>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</si>
  <si>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</si>
  <si>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</si>
  <si>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</si>
  <si>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</si>
  <si>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</si>
  <si>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</si>
  <si>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</si>
  <si>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</si>
  <si>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</si>
  <si>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</si>
  <si>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</si>
  <si>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</si>
  <si>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</si>
  <si>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</si>
  <si>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</si>
  <si>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</si>
  <si>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</si>
  <si>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</si>
  <si>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</si>
  <si>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</si>
  <si>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</si>
  <si>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</si>
  <si>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</si>
  <si>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</si>
  <si>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</si>
  <si>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</si>
  <si>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</si>
  <si>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</si>
  <si>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</si>
  <si>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</si>
  <si>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</si>
  <si>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</si>
  <si>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</si>
  <si>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</si>
  <si>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</si>
  <si>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</si>
  <si>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</si>
  <si>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</si>
  <si>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</si>
  <si>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</si>
  <si>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</si>
  <si>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</si>
  <si>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</si>
  <si>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</si>
  <si>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</si>
  <si>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</si>
  <si>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</si>
  <si>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</si>
  <si>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</si>
  <si>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</si>
  <si>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</si>
  <si>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</si>
  <si>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</si>
  <si>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</si>
  <si>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</si>
  <si>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</si>
  <si>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</si>
  <si>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</si>
  <si>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</si>
  <si>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</si>
  <si>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</si>
  <si>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</si>
  <si>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</si>
  <si>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</si>
  <si>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</si>
  <si>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</si>
  <si>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</si>
  <si>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</si>
  <si>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</si>
  <si>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</si>
  <si>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</si>
  <si>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</si>
  <si>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</si>
  <si>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</si>
  <si>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</si>
  <si>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</si>
  <si>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</si>
  <si>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</si>
  <si>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</si>
  <si>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</si>
  <si>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</si>
  <si>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</si>
  <si>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</si>
  <si>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</si>
  <si>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</si>
  <si>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</si>
  <si>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</si>
  <si>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</si>
  <si>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</si>
  <si>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</si>
  <si>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</si>
  <si>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</si>
  <si>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</si>
  <si>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</si>
  <si>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</si>
  <si>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</si>
  <si>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</si>
  <si>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</si>
  <si>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</si>
  <si>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</si>
  <si>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</si>
  <si>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</si>
  <si>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</si>
  <si>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</si>
  <si>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</si>
  <si>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</si>
  <si>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</si>
  <si>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</si>
  <si>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</si>
  <si>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</si>
  <si>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</si>
  <si>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</si>
  <si>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</si>
  <si>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</si>
  <si>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</si>
  <si>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</si>
  <si>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</si>
  <si>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</si>
  <si>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</si>
  <si>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</si>
  <si>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</si>
  <si>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</si>
  <si>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</si>
  <si>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</si>
  <si>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</si>
  <si>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</si>
  <si>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</si>
  <si>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</si>
  <si>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</si>
  <si>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</si>
  <si>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</si>
  <si>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</si>
  <si>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</si>
  <si>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</si>
  <si>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</si>
  <si>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</si>
  <si>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</si>
  <si>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</si>
  <si>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</si>
  <si>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</si>
  <si>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</si>
  <si>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</si>
  <si>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</si>
  <si>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</si>
  <si>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</si>
  <si>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</si>
  <si>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</si>
  <si>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</si>
  <si>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</si>
  <si>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</si>
  <si>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</si>
  <si>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</si>
  <si>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</si>
  <si>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</si>
  <si>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</si>
  <si>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</si>
  <si>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</si>
  <si>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</si>
  <si>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</si>
  <si>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</si>
  <si>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</si>
  <si>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</si>
  <si>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</si>
  <si>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</si>
  <si>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</si>
  <si>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</si>
  <si>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</si>
  <si>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</si>
  <si>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</si>
  <si>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</si>
  <si>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</si>
  <si>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</si>
  <si>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</si>
  <si>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</si>
  <si>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</si>
  <si>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</si>
  <si>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</si>
  <si>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</si>
  <si>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</si>
  <si>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</si>
  <si>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</si>
  <si>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</si>
  <si>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</si>
  <si>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</si>
  <si>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</si>
  <si>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</si>
  <si>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</si>
  <si>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</si>
  <si>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</si>
  <si>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</si>
  <si>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</si>
  <si>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</si>
  <si>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</si>
  <si>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</si>
  <si>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</si>
  <si>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</si>
  <si>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</si>
  <si>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</si>
  <si>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</si>
  <si>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</si>
  <si>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</si>
  <si>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</si>
  <si>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</si>
  <si>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</si>
  <si>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</si>
  <si>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</si>
  <si>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</si>
  <si>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</si>
  <si>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</si>
  <si>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</si>
  <si>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</si>
  <si>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</si>
  <si>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</si>
  <si>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</si>
  <si>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</si>
  <si>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</si>
  <si>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</si>
  <si>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</si>
  <si>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</si>
  <si>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</si>
  <si>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</si>
  <si>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</si>
  <si>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</si>
  <si>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</si>
  <si>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</si>
  <si>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</si>
  <si>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</si>
  <si>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</si>
  <si>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</si>
  <si>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</si>
  <si>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</si>
  <si>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</si>
  <si>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</si>
  <si>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</si>
  <si>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</si>
  <si>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</si>
  <si>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</si>
  <si>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</si>
  <si>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</si>
  <si>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</si>
  <si>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</si>
  <si>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</si>
  <si>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</si>
  <si>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</si>
  <si>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</si>
  <si>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</si>
  <si>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</si>
  <si>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</si>
  <si>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</si>
  <si>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</si>
  <si>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</si>
  <si>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</si>
  <si>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</si>
  <si>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</si>
  <si>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</si>
  <si>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</si>
  <si>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</si>
  <si>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</si>
  <si>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</si>
  <si>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</si>
  <si>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</si>
  <si>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</si>
  <si>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</si>
  <si>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</si>
  <si>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</si>
  <si>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</si>
  <si>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</si>
  <si>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</si>
  <si>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</si>
  <si>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</si>
  <si>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</si>
  <si>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</si>
  <si>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</si>
  <si>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</si>
  <si>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</si>
  <si>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</si>
  <si>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</si>
  <si>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</si>
  <si>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</si>
  <si>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</si>
  <si>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</si>
  <si>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</si>
  <si>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</si>
  <si>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</si>
  <si>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</si>
  <si>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</si>
  <si>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</si>
  <si>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</si>
  <si>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</si>
  <si>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</si>
  <si>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</si>
  <si>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</si>
  <si>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</si>
  <si>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</si>
  <si>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</si>
  <si>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</si>
  <si>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</si>
  <si>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</si>
  <si>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</si>
  <si>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</si>
  <si>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</si>
  <si>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</si>
  <si>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</si>
  <si>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</si>
  <si>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</si>
  <si>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</si>
  <si>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</si>
  <si>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</si>
  <si>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</si>
  <si>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</si>
  <si>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</si>
  <si>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</si>
  <si>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</si>
  <si>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</si>
  <si>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</si>
  <si>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</si>
  <si>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</si>
  <si>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</si>
  <si>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</si>
  <si>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</si>
  <si>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</si>
  <si>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</si>
  <si>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</si>
  <si>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</si>
  <si>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</si>
  <si>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</si>
  <si>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</si>
  <si>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</si>
  <si>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</si>
  <si>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</si>
  <si>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</si>
  <si>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</si>
  <si>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</si>
  <si>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</si>
  <si>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</si>
  <si>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</si>
  <si>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</si>
  <si>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</si>
  <si>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</si>
  <si>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</si>
  <si>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</si>
  <si>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</si>
  <si>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</si>
  <si>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</si>
  <si>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</si>
  <si>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</si>
  <si>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</si>
  <si>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</si>
  <si>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</si>
  <si>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</si>
  <si>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</si>
  <si>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</si>
  <si>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</si>
  <si>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</si>
  <si>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</si>
  <si>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</si>
  <si>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</si>
  <si>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</si>
  <si>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</si>
  <si>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</si>
  <si>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</si>
  <si>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</si>
  <si>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</si>
  <si>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</si>
  <si>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</si>
  <si>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</si>
  <si>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</si>
  <si>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</si>
  <si>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</si>
  <si>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</si>
  <si>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</si>
  <si>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</si>
  <si>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</si>
  <si>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</si>
  <si>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</si>
  <si>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</si>
  <si>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</si>
  <si>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</si>
  <si>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</si>
  <si>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</si>
  <si>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</si>
  <si>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</si>
  <si>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</si>
  <si>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</si>
  <si>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</si>
  <si>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</si>
  <si>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</si>
  <si>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</si>
  <si>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</si>
  <si>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</si>
  <si>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</si>
  <si>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</si>
  <si>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</si>
  <si>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</si>
  <si>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</si>
  <si>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</si>
  <si>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</si>
  <si>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</si>
  <si>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</si>
  <si>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</si>
  <si>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</si>
  <si>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</si>
  <si>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</si>
  <si>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</si>
  <si>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</si>
  <si>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</si>
  <si>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</si>
  <si>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</si>
  <si>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</si>
  <si>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</si>
  <si>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</si>
  <si>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</si>
  <si>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</si>
  <si>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</si>
  <si>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</si>
  <si>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</si>
  <si>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</si>
  <si>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</si>
  <si>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</si>
  <si>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</si>
  <si>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</si>
  <si>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</si>
  <si>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</si>
  <si>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</si>
  <si>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</si>
  <si>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</si>
  <si>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</si>
  <si>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</si>
  <si>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</si>
  <si>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</si>
  <si>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</si>
  <si>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</si>
  <si>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</si>
  <si>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</si>
  <si>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</si>
  <si>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</si>
  <si>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</si>
  <si>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</si>
  <si>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</si>
  <si>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</si>
  <si>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</si>
  <si>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</si>
  <si>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</si>
  <si>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</si>
  <si>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</si>
  <si>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</si>
  <si>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</si>
  <si>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</si>
  <si>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</si>
  <si>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</si>
  <si>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</si>
  <si>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</si>
  <si>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</si>
  <si>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</si>
  <si>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</si>
  <si>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</si>
  <si>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</si>
  <si>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</si>
  <si>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</si>
  <si>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</si>
  <si>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</si>
  <si>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</si>
  <si>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</si>
  <si>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</si>
  <si>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</si>
  <si>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</si>
  <si>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</si>
  <si>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</si>
  <si>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</si>
  <si>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</si>
  <si>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</si>
  <si>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</si>
  <si>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</si>
  <si>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</si>
  <si>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</si>
  <si>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</si>
  <si>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</si>
  <si>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</si>
  <si>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</si>
  <si>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</si>
  <si>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</si>
  <si>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</si>
  <si>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</si>
  <si>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</si>
  <si>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</si>
  <si>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</si>
  <si>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</si>
  <si>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</si>
  <si>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</si>
  <si>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</si>
  <si>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</si>
  <si>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</si>
  <si>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</si>
  <si>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</si>
  <si>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</si>
  <si>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</si>
  <si>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</si>
  <si>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</si>
  <si>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</si>
  <si>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</si>
  <si>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</si>
  <si>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</si>
  <si>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</si>
  <si>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</si>
  <si>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</si>
  <si>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</si>
  <si>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</si>
  <si>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</si>
  <si>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</si>
  <si>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</si>
  <si>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</si>
  <si>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</si>
  <si>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</si>
  <si>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</si>
  <si>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</si>
  <si>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</si>
  <si>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</si>
  <si>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</si>
  <si>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</si>
  <si>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</si>
  <si>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</si>
  <si>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</si>
  <si>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</si>
  <si>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</si>
  <si>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</si>
  <si>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</si>
  <si>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</si>
  <si>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</si>
  <si>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</si>
  <si>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</si>
  <si>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</si>
  <si>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</si>
  <si>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</si>
  <si>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</si>
  <si>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</si>
  <si>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</si>
  <si>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</si>
  <si>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</si>
  <si>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</si>
  <si>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</si>
  <si>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</si>
  <si>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</si>
  <si>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</si>
  <si>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</si>
  <si>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</si>
  <si>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</si>
  <si>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</si>
  <si>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</si>
  <si>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</si>
  <si>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</si>
  <si>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</si>
  <si>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</si>
  <si>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</si>
  <si>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</si>
  <si>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</si>
  <si>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</si>
  <si>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</si>
  <si>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</si>
  <si>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</si>
  <si>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</si>
  <si>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</si>
  <si>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</si>
  <si>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</si>
  <si>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</si>
  <si>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</si>
  <si>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</si>
  <si>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</si>
  <si>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</si>
  <si>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</si>
  <si>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</si>
  <si>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</si>
  <si>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</si>
  <si>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</si>
  <si>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</si>
  <si>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</si>
  <si>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</si>
  <si>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</si>
  <si>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</si>
  <si>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</si>
  <si>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</si>
  <si>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</si>
  <si>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</si>
  <si>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</si>
  <si>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</si>
  <si>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</si>
  <si>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</si>
  <si>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</si>
  <si>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</si>
  <si>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</si>
  <si>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</si>
  <si>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</si>
  <si>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</si>
  <si>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</si>
  <si>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</si>
  <si>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</si>
  <si>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</si>
  <si>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</si>
  <si>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</si>
  <si>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</si>
  <si>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</si>
  <si>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</si>
  <si>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</si>
  <si>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</si>
  <si>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</si>
  <si>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</si>
  <si>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</si>
  <si>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</si>
  <si>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</si>
  <si>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</si>
  <si>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</si>
  <si>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</si>
  <si>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</si>
  <si>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</si>
  <si>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</si>
  <si>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</si>
  <si>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</si>
  <si>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</si>
  <si>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</si>
  <si>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</si>
  <si>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</si>
  <si>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</si>
  <si>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</si>
  <si>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</si>
  <si>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</si>
  <si>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</si>
  <si>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</si>
  <si>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</si>
  <si>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</si>
  <si>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</si>
  <si>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</si>
  <si>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</si>
  <si>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</si>
  <si>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</si>
  <si>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</si>
  <si>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</si>
  <si>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</si>
  <si>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</si>
  <si>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</si>
  <si>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</si>
  <si>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</si>
  <si>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</si>
  <si>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</si>
  <si>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</si>
  <si>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</si>
  <si>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</si>
  <si>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</si>
  <si>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</si>
  <si>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</si>
  <si>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</si>
  <si>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</si>
  <si>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</si>
  <si>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</si>
  <si>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</si>
  <si>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</si>
  <si>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</si>
  <si>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</si>
  <si>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</si>
  <si>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</si>
  <si>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</si>
  <si>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</si>
  <si>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</si>
  <si>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</si>
  <si>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</si>
  <si>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</si>
  <si>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</si>
  <si>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</si>
  <si>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</si>
  <si>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</si>
  <si>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</si>
  <si>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</si>
  <si>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</si>
  <si>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</si>
  <si>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</si>
  <si>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</si>
  <si>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</si>
  <si>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</si>
  <si>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</si>
  <si>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</si>
  <si>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</si>
  <si>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</si>
  <si>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</si>
  <si>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</si>
  <si>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</si>
  <si>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</si>
  <si>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</si>
  <si>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</si>
  <si>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</si>
  <si>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</si>
  <si>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</si>
  <si>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</si>
  <si>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</si>
  <si>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</si>
  <si>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</si>
  <si>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</si>
  <si>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</si>
  <si>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</si>
  <si>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</si>
  <si>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</si>
  <si>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</si>
  <si>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</si>
  <si>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</si>
  <si>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</si>
  <si>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</si>
  <si>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</si>
  <si>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</si>
  <si>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</si>
  <si>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</si>
  <si>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</si>
  <si>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</si>
  <si>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</si>
  <si>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</si>
  <si>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</si>
  <si>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</si>
  <si>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</si>
  <si>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</si>
  <si>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</si>
  <si>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</si>
  <si>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</si>
  <si>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</si>
  <si>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</si>
  <si>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</si>
  <si>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</si>
  <si>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</si>
  <si>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</si>
  <si>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</si>
  <si>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</si>
  <si>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</si>
  <si>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</si>
  <si>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</si>
  <si>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</si>
  <si>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</si>
  <si>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</si>
  <si>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</si>
  <si>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</si>
  <si>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</si>
  <si>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</si>
  <si>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</si>
  <si>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</si>
  <si>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</si>
  <si>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</si>
  <si>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</si>
  <si>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</si>
  <si>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</si>
  <si>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</si>
  <si>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</si>
  <si>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</si>
  <si>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</si>
  <si>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</si>
  <si>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</si>
  <si>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</si>
  <si>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</si>
  <si>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</si>
  <si>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</si>
  <si>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</si>
  <si>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</si>
  <si>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</si>
  <si>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</si>
  <si>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</si>
  <si>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</si>
  <si>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</si>
  <si>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</si>
  <si>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</si>
  <si>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</si>
  <si>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</si>
  <si>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</si>
  <si>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</si>
  <si>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</si>
  <si>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</si>
  <si>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</si>
  <si>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</si>
  <si>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</si>
  <si>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</si>
  <si>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</si>
  <si>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</si>
  <si>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</si>
  <si>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</si>
  <si>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</si>
  <si>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</si>
  <si>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</si>
  <si>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</si>
  <si>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</si>
  <si>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</si>
  <si>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</si>
  <si>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</si>
  <si>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</si>
  <si>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</si>
  <si>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</si>
  <si>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</si>
  <si>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</si>
  <si>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</si>
  <si>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</si>
  <si>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</si>
  <si>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</si>
  <si>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</si>
  <si>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</si>
  <si>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</si>
  <si>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</si>
  <si>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</si>
  <si>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</si>
  <si>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</si>
  <si>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</si>
  <si>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</si>
  <si>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</si>
  <si>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</si>
  <si>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</si>
  <si>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</si>
  <si>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</si>
  <si>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</si>
  <si>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</si>
  <si>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</si>
  <si>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</si>
  <si>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</si>
  <si>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</si>
  <si>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</si>
  <si>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</si>
  <si>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</si>
  <si>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</si>
  <si>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</si>
  <si>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</si>
  <si>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</si>
  <si>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</si>
  <si>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</si>
  <si>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</si>
  <si>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</si>
  <si>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</si>
  <si>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</si>
  <si>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</si>
  <si>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</si>
  <si>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</si>
  <si>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</si>
  <si>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</si>
  <si>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</si>
  <si>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</si>
  <si>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</si>
  <si>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</si>
  <si>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</si>
  <si>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</si>
  <si>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</si>
  <si>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</si>
  <si>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</si>
  <si>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</si>
  <si>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</si>
  <si>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</si>
  <si>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</si>
  <si>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</si>
  <si>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</si>
  <si>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</si>
  <si>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</si>
  <si>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</si>
  <si>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</si>
  <si>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</si>
  <si>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</si>
  <si>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</si>
  <si>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</si>
  <si>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</si>
  <si>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</si>
  <si>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</si>
  <si>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</si>
  <si>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</si>
  <si>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</si>
  <si>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</si>
  <si>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</si>
  <si>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</si>
  <si>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</si>
  <si>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</si>
  <si>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</si>
  <si>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</si>
  <si>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</si>
  <si>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</si>
  <si>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</si>
  <si>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</si>
  <si>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</si>
  <si>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</si>
  <si>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</si>
  <si>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</si>
  <si>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</si>
  <si>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</si>
  <si>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</si>
  <si>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</si>
  <si>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</si>
  <si>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</si>
  <si>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</si>
  <si>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</si>
  <si>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</si>
  <si>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</si>
  <si>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</si>
  <si>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</si>
  <si>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</si>
  <si>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</si>
  <si>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</si>
  <si>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</si>
  <si>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</si>
  <si>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</si>
  <si>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</si>
  <si>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</si>
  <si>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</si>
  <si>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</si>
  <si>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</si>
  <si>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</si>
  <si>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</si>
  <si>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</si>
  <si>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</si>
  <si>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</si>
  <si>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</si>
  <si>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</si>
  <si>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</si>
  <si>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</si>
  <si>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</si>
  <si>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</si>
  <si>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</si>
  <si>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</si>
  <si>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</si>
  <si>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</si>
  <si>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</si>
  <si>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</si>
  <si>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</si>
  <si>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</si>
  <si>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</si>
  <si>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</si>
  <si>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</si>
  <si>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</si>
  <si>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</si>
  <si>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</si>
  <si>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</si>
  <si>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</si>
  <si>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</si>
  <si>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</si>
  <si>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</si>
  <si>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</si>
  <si>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</si>
  <si>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</si>
  <si>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</si>
  <si>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</si>
  <si>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</si>
  <si>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</si>
  <si>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</si>
  <si>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</si>
  <si>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</si>
  <si>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</si>
  <si>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</si>
  <si>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</si>
  <si>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</si>
  <si>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</si>
  <si>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</si>
  <si>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</si>
  <si>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</si>
  <si>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</si>
  <si>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</si>
  <si>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</si>
  <si>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</si>
  <si>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</si>
  <si>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</si>
  <si>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</si>
  <si>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</si>
  <si>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</si>
  <si>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</si>
  <si>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</si>
  <si>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</si>
  <si>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</si>
  <si>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</si>
  <si>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</si>
  <si>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</si>
  <si>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</si>
  <si>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</si>
  <si>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</si>
  <si>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</si>
  <si>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</si>
  <si>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</si>
  <si>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</si>
  <si>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</si>
  <si>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</si>
  <si>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</si>
  <si>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</si>
  <si>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</si>
  <si>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</si>
  <si>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</si>
  <si>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</si>
  <si>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</si>
  <si>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</si>
  <si>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</si>
  <si>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</si>
  <si>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</si>
  <si>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</si>
  <si>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</si>
  <si>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</si>
  <si>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</si>
  <si>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</si>
  <si>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</si>
  <si>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</si>
  <si>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</si>
  <si>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</si>
  <si>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</si>
  <si>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</si>
  <si>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</si>
  <si>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</si>
  <si>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</si>
  <si>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</si>
  <si>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</si>
  <si>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</si>
  <si>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</si>
  <si>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</si>
  <si>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</si>
  <si>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</si>
  <si>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</si>
  <si>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</si>
  <si>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</si>
  <si>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</si>
  <si>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</si>
  <si>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</si>
  <si>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</si>
  <si>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</si>
  <si>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</si>
  <si>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</si>
  <si>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</si>
  <si>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</si>
  <si>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</si>
  <si>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</si>
  <si>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</si>
  <si>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</si>
  <si>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</si>
  <si>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</si>
  <si>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</si>
  <si>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</si>
  <si>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</si>
  <si>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</si>
  <si>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</si>
  <si>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</si>
  <si>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</si>
  <si>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</si>
  <si>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</si>
  <si>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</si>
  <si>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</si>
  <si>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</si>
  <si>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</si>
  <si>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</si>
  <si>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</si>
  <si>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</si>
  <si>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</si>
  <si>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</si>
  <si>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</si>
  <si>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</si>
  <si>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</si>
  <si>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</si>
  <si>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</si>
  <si>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</si>
  <si>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</si>
  <si>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</si>
  <si>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</si>
  <si>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</si>
  <si>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</si>
  <si>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</si>
  <si>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</si>
  <si>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</si>
  <si>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</si>
  <si>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</si>
  <si>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</si>
  <si>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</si>
  <si>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</si>
  <si>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</si>
  <si>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</si>
  <si>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</si>
  <si>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</si>
  <si>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</si>
  <si>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</si>
  <si>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</si>
  <si>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</si>
  <si>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</si>
  <si>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</si>
  <si>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</si>
  <si>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</si>
  <si>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</si>
  <si>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</si>
  <si>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</si>
  <si>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</si>
  <si>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</si>
  <si>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</si>
  <si>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</si>
  <si>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</si>
  <si>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</si>
  <si>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</si>
  <si>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</si>
  <si>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</si>
  <si>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</si>
  <si>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</si>
  <si>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</si>
  <si>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</si>
  <si>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</si>
  <si>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</si>
  <si>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</si>
  <si>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</si>
  <si>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</si>
  <si>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</si>
  <si>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</si>
  <si>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</si>
  <si>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</si>
  <si>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</si>
  <si>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</si>
  <si>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</si>
  <si>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</si>
  <si>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</si>
  <si>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</si>
  <si>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</si>
  <si>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</si>
  <si>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</si>
  <si>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</si>
  <si>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</si>
  <si>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</si>
  <si>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</si>
  <si>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</si>
  <si>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</si>
  <si>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</si>
  <si>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</si>
  <si>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</si>
  <si>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</si>
  <si>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</si>
  <si>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</si>
  <si>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</si>
  <si>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</si>
  <si>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</si>
  <si>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</si>
  <si>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</si>
  <si>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</si>
  <si>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</si>
  <si>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</si>
  <si>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</si>
  <si>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</si>
  <si>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</si>
  <si>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</si>
  <si>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</si>
  <si>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</si>
  <si>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</si>
  <si>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</si>
  <si>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</si>
  <si>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</si>
  <si>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</si>
  <si>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</si>
  <si>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</si>
  <si>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</si>
  <si>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</si>
  <si>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</si>
  <si>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</si>
  <si>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</si>
  <si>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</si>
  <si>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</si>
  <si>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</si>
  <si>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</si>
  <si>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</si>
  <si>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</si>
  <si>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</si>
  <si>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</si>
  <si>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</si>
  <si>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</si>
  <si>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</si>
  <si>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</si>
  <si>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</si>
  <si>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</si>
  <si>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</si>
  <si>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</si>
  <si>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</si>
  <si>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</si>
  <si>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</si>
  <si>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</si>
  <si>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</si>
  <si>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</si>
  <si>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</si>
  <si>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</si>
  <si>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</si>
  <si>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</si>
  <si>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</si>
  <si>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</si>
  <si>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</si>
  <si>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</si>
  <si>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</si>
  <si>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</si>
  <si>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</si>
  <si>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</si>
  <si>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</si>
  <si>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</si>
  <si>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</si>
  <si>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</si>
  <si>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</si>
  <si>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</si>
  <si>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</si>
  <si>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</si>
  <si>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</si>
  <si>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</si>
  <si>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</si>
  <si>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</si>
  <si>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</si>
  <si>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</si>
  <si>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</si>
  <si>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</si>
  <si>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</si>
  <si>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</si>
  <si>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</si>
  <si>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</si>
  <si>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</si>
  <si>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</si>
  <si>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</si>
  <si>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</si>
  <si>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</si>
  <si>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</si>
  <si>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</si>
  <si>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</si>
  <si>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</si>
  <si>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</si>
  <si>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</si>
  <si>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</si>
  <si>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</si>
  <si>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</si>
  <si>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</si>
  <si>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</si>
  <si>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</si>
  <si>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</si>
  <si>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</si>
  <si>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</si>
  <si>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</si>
  <si>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</si>
  <si>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</si>
  <si>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</si>
  <si>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</si>
  <si>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</si>
  <si>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</si>
  <si>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</si>
  <si>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</si>
  <si>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</si>
  <si>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</si>
  <si>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</si>
  <si>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</si>
  <si>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</si>
  <si>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</si>
  <si>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</si>
  <si>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</si>
  <si>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</si>
  <si>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</si>
  <si>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</si>
  <si>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</si>
  <si>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</si>
  <si>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</si>
  <si>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</si>
  <si>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</si>
  <si>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</si>
  <si>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</si>
  <si>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</si>
  <si>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</si>
  <si>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</si>
  <si>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</si>
  <si>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</si>
  <si>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</si>
  <si>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</si>
  <si>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</si>
  <si>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</si>
  <si>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</si>
  <si>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</si>
  <si>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</si>
  <si>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</si>
  <si>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</si>
  <si>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</si>
  <si>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</si>
  <si>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</si>
  <si>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</si>
  <si>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</si>
  <si>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</si>
  <si>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</si>
  <si>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</si>
  <si>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</si>
  <si>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</si>
  <si>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</si>
  <si>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</si>
  <si>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</si>
  <si>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</si>
  <si>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</si>
  <si>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</si>
  <si>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</si>
  <si>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</si>
  <si>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</si>
  <si>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</si>
  <si>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</si>
  <si>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</si>
  <si>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</si>
  <si>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</si>
  <si>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</si>
  <si>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</si>
  <si>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</si>
  <si>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</si>
  <si>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</si>
  <si>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</si>
  <si>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</si>
  <si>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</si>
  <si>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</si>
  <si>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</si>
  <si>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</si>
  <si>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</si>
  <si>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</si>
  <si>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</si>
  <si>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</si>
  <si>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</si>
  <si>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</si>
  <si>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</si>
  <si>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</si>
  <si>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</si>
  <si>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</si>
  <si>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</si>
  <si>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</si>
  <si>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</si>
  <si>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</si>
  <si>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</si>
  <si>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</si>
  <si>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</si>
  <si>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</si>
  <si>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</si>
  <si>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</si>
  <si>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</si>
  <si>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</si>
  <si>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</si>
  <si>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</si>
  <si>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</si>
  <si>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</si>
  <si>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</si>
  <si>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</si>
  <si>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</si>
  <si>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</si>
  <si>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</si>
  <si>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</si>
  <si>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</si>
  <si>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</si>
  <si>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</si>
  <si>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</si>
  <si>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</si>
  <si>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</si>
  <si>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</si>
  <si>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</si>
  <si>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</si>
  <si>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</si>
  <si>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</si>
  <si>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</si>
  <si>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</si>
  <si>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</si>
  <si>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</si>
  <si>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</si>
  <si>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</si>
  <si>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</si>
  <si>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</si>
  <si>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</si>
  <si>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</si>
  <si>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</si>
  <si>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</si>
  <si>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</si>
  <si>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</si>
  <si>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</si>
  <si>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</si>
  <si>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</si>
  <si>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</si>
  <si>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</si>
  <si>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</si>
  <si>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</si>
  <si>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</si>
  <si>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</si>
  <si>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</si>
  <si>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</si>
  <si>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</si>
  <si>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</si>
  <si>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</si>
  <si>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</si>
  <si>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</si>
  <si>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</si>
  <si>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</si>
  <si>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</si>
  <si>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</si>
  <si>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</si>
  <si>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</si>
  <si>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</si>
  <si>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</si>
  <si>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</si>
  <si>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</si>
  <si>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</si>
  <si>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</si>
  <si>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</si>
  <si>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</si>
  <si>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</si>
  <si>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</si>
  <si>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</si>
  <si>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</si>
  <si>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</si>
  <si>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</si>
  <si>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</si>
  <si>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</si>
  <si>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</si>
  <si>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</si>
  <si>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</si>
  <si>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</si>
  <si>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</si>
  <si>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</si>
  <si>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</si>
  <si>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</si>
  <si>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</si>
  <si>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</si>
  <si>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</si>
  <si>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</si>
  <si>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</si>
  <si>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</si>
  <si>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</si>
  <si>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</si>
  <si>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</si>
  <si>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</si>
  <si>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</si>
  <si>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</si>
  <si>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</si>
  <si>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</si>
  <si>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</si>
  <si>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</si>
  <si>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</si>
  <si>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</si>
  <si>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</si>
  <si>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</si>
  <si>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</si>
  <si>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</si>
  <si>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</si>
  <si>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</si>
  <si>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</si>
  <si>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</si>
  <si>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</si>
  <si>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</si>
  <si>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</si>
  <si>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</si>
  <si>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</si>
  <si>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</si>
  <si>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</si>
  <si>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</si>
  <si>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</si>
  <si>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</si>
  <si>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</si>
  <si>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</si>
  <si>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</si>
  <si>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</si>
  <si>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</si>
  <si>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</si>
  <si>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</si>
  <si>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</si>
  <si>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</si>
  <si>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</si>
  <si>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</si>
  <si>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</si>
  <si>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</si>
  <si>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</si>
  <si>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</si>
  <si>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</si>
  <si>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</si>
  <si>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</si>
  <si>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</si>
  <si>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</si>
  <si>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</si>
  <si>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</si>
  <si>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</si>
  <si>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</si>
  <si>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</si>
  <si>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</si>
  <si>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</si>
  <si>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</si>
  <si>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</si>
  <si>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</si>
  <si>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</si>
  <si>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</si>
  <si>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</si>
  <si>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</si>
  <si>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</si>
  <si>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</si>
  <si>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</si>
  <si>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</si>
  <si>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</si>
  <si>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</si>
  <si>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</si>
  <si>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</si>
  <si>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</si>
  <si>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</si>
  <si>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</si>
  <si>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</si>
  <si>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</si>
  <si>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</si>
  <si>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</si>
  <si>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</si>
  <si>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</si>
  <si>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</si>
  <si>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</si>
  <si>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</si>
  <si>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</si>
  <si>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</si>
  <si>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</si>
  <si>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</si>
  <si>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</si>
  <si>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</si>
  <si>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</si>
  <si>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</si>
  <si>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</si>
  <si>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</si>
  <si>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</si>
  <si>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</si>
  <si>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</si>
  <si>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</si>
  <si>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</si>
  <si>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</si>
  <si>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</si>
  <si>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</si>
  <si>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</si>
  <si>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</si>
  <si>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</si>
  <si>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</si>
  <si>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</si>
  <si>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</si>
  <si>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</si>
  <si>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</si>
  <si>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</si>
  <si>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</si>
  <si>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</si>
  <si>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</si>
  <si>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</si>
  <si>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</si>
  <si>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</si>
  <si>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</si>
  <si>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</si>
  <si>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</si>
  <si>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</si>
  <si>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</si>
  <si>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</si>
  <si>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</si>
  <si>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</si>
  <si>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</si>
  <si>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</si>
  <si>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</si>
  <si>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</si>
  <si>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</si>
  <si>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</si>
  <si>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</si>
  <si>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</si>
  <si>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</si>
  <si>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</si>
  <si>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</si>
  <si>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</si>
  <si>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</si>
  <si>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</si>
  <si>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</si>
  <si>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</si>
  <si>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</si>
  <si>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</si>
  <si>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</si>
  <si>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</si>
  <si>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</si>
  <si>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</si>
  <si>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</si>
  <si>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</si>
  <si>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</si>
  <si>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</si>
  <si>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</si>
  <si>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</si>
  <si>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</si>
  <si>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</si>
  <si>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</si>
  <si>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</si>
  <si>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</si>
  <si>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</si>
  <si>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</si>
  <si>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</si>
  <si>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</si>
  <si>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</si>
  <si>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</si>
  <si>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</si>
  <si>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</si>
  <si>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</si>
  <si>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</si>
  <si>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</si>
  <si>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</si>
  <si>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</si>
  <si>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</si>
  <si>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</si>
  <si>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</si>
  <si>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</si>
  <si>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</si>
  <si>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</si>
  <si>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</si>
  <si>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</si>
  <si>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</si>
  <si>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</si>
  <si>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</si>
  <si>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</si>
  <si>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</si>
  <si>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</si>
  <si>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</si>
  <si>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</si>
  <si>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</si>
  <si>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</si>
  <si>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</si>
  <si>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</si>
  <si>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</si>
  <si>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</si>
  <si>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</si>
  <si>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</si>
  <si>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</si>
  <si>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</si>
  <si>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</si>
  <si>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</si>
  <si>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</si>
  <si>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</si>
  <si>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</si>
  <si>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</si>
  <si>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</si>
  <si>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</si>
  <si>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</si>
  <si>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</si>
  <si>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</si>
  <si>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</si>
  <si>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</si>
  <si>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</si>
  <si>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</si>
  <si>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</si>
  <si>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</si>
  <si>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</si>
  <si>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</si>
  <si>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</si>
  <si>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</si>
  <si>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</si>
  <si>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</si>
  <si>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</si>
  <si>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</si>
  <si>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</si>
  <si>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</si>
  <si>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</si>
  <si>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</si>
  <si>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</si>
  <si>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</si>
  <si>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</si>
  <si>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</si>
  <si>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</si>
  <si>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</si>
  <si>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</si>
  <si>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</si>
  <si>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</si>
  <si>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</si>
  <si>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</si>
  <si>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</si>
  <si>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</si>
  <si>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</si>
  <si>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</si>
  <si>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</si>
  <si>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</si>
  <si>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</si>
  <si>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</si>
  <si>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</si>
  <si>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</si>
  <si>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</si>
  <si>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</si>
  <si>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</si>
  <si>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</si>
  <si>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</si>
  <si>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</si>
  <si>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</si>
  <si>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</si>
  <si>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</si>
  <si>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</si>
  <si>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</si>
  <si>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</si>
  <si>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</si>
  <si>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</si>
  <si>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</si>
  <si>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</si>
  <si>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</si>
  <si>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</si>
  <si>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</si>
  <si>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</si>
  <si>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</si>
  <si>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</si>
  <si>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</si>
  <si>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</si>
  <si>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</si>
  <si>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</si>
  <si>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</si>
  <si>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</si>
  <si>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</si>
  <si>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</si>
  <si>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</si>
  <si>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</si>
  <si>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</si>
  <si>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</si>
  <si>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</si>
  <si>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</si>
  <si>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</si>
  <si>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</si>
  <si>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</si>
  <si>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</si>
  <si>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</si>
  <si>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</si>
  <si>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</si>
  <si>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</si>
  <si>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</si>
  <si>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</si>
  <si>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</si>
  <si>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</si>
  <si>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</si>
  <si>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</si>
  <si>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</si>
  <si>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</si>
  <si>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</si>
  <si>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</si>
  <si>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</si>
  <si>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</si>
  <si>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</si>
  <si>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</si>
  <si>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</si>
  <si>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</si>
  <si>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</si>
  <si>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</si>
  <si>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</si>
  <si>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</si>
  <si>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</si>
  <si>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</si>
  <si>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</si>
  <si>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</si>
  <si>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</si>
  <si>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</si>
  <si>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</si>
  <si>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</si>
  <si>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</si>
  <si>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</si>
  <si>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</si>
  <si>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</si>
  <si>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</si>
  <si>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</si>
  <si>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</si>
  <si>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</si>
  <si>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</si>
  <si>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</si>
  <si>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</si>
  <si>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</si>
  <si>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</si>
  <si>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</si>
  <si>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</si>
  <si>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</si>
  <si>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</si>
  <si>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</si>
  <si>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</si>
  <si>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</si>
  <si>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</si>
  <si>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</si>
  <si>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</si>
  <si>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</si>
  <si>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</si>
  <si>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</si>
  <si>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</si>
  <si>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</si>
  <si>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</si>
  <si>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</si>
  <si>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</si>
  <si>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</si>
  <si>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</si>
  <si>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</si>
  <si>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</si>
  <si>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</si>
  <si>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</si>
  <si>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</si>
  <si>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</si>
  <si>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</si>
  <si>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</si>
  <si>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</si>
  <si>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</si>
  <si>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</si>
  <si>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</si>
  <si>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</si>
  <si>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</si>
  <si>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</si>
  <si>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</si>
  <si>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</si>
  <si>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</si>
  <si>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</si>
  <si>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</si>
  <si>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</si>
  <si>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</si>
  <si>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</si>
  <si>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</si>
  <si>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</si>
  <si>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</si>
  <si>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</si>
  <si>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</si>
  <si>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</si>
  <si>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</si>
  <si>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</si>
  <si>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</si>
  <si>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</si>
  <si>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</si>
  <si>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</si>
  <si>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</si>
  <si>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</si>
  <si>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</si>
  <si>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</si>
  <si>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</si>
  <si>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</si>
  <si>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</si>
  <si>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</si>
  <si>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</si>
  <si>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</si>
  <si>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</si>
  <si>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</si>
  <si>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</si>
  <si>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</si>
  <si>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</si>
  <si>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</si>
  <si>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</si>
  <si>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</si>
  <si>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</si>
  <si>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</si>
  <si>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</si>
  <si>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</si>
  <si>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</si>
  <si>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</si>
  <si>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</si>
  <si>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</si>
  <si>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</si>
  <si>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</si>
  <si>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</si>
  <si>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</si>
  <si>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</si>
  <si>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</si>
  <si>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</si>
  <si>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</si>
  <si>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</si>
  <si>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</si>
  <si>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</si>
  <si>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</si>
  <si>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</si>
  <si>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</si>
  <si>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</si>
  <si>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</si>
  <si>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</si>
  <si>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</si>
  <si>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</si>
  <si>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</si>
  <si>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</si>
  <si>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</si>
  <si>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</si>
  <si>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</si>
  <si>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</si>
  <si>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</si>
  <si>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</si>
  <si>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</si>
  <si>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</si>
  <si>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</si>
  <si>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</si>
  <si>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</si>
  <si>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</si>
  <si>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</si>
  <si>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</si>
  <si>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</si>
  <si>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</si>
  <si>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</si>
  <si>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</si>
  <si>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</si>
  <si>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</si>
  <si>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</si>
  <si>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</si>
  <si>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</si>
  <si>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</si>
  <si>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</si>
  <si>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</si>
  <si>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</si>
  <si>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</si>
  <si>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</si>
  <si>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</si>
  <si>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</si>
  <si>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</si>
  <si>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</si>
  <si>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</si>
  <si>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</si>
  <si>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</si>
  <si>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</si>
  <si>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</si>
  <si>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</si>
  <si>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</si>
  <si>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</si>
  <si>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</si>
  <si>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</si>
  <si>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</si>
  <si>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</si>
  <si>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</si>
  <si>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</si>
  <si>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</si>
  <si>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</si>
  <si>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</si>
  <si>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</si>
  <si>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</si>
  <si>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</si>
  <si>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</si>
  <si>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</si>
  <si>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</si>
  <si>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</si>
  <si>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</si>
  <si>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</si>
  <si>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</si>
  <si>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</si>
  <si>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</si>
  <si>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</si>
  <si>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</si>
  <si>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</si>
  <si>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</si>
  <si>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</si>
  <si>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</si>
  <si>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</si>
  <si>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</si>
  <si>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</si>
  <si>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</si>
  <si>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</si>
  <si>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</si>
  <si>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</si>
  <si>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</si>
  <si>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</si>
  <si>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</si>
  <si>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</si>
  <si>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</si>
  <si>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</si>
  <si>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</si>
  <si>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</si>
  <si>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</si>
  <si>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</si>
  <si>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</si>
  <si>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</si>
  <si>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</si>
  <si>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</si>
  <si>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</si>
  <si>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</si>
  <si>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</si>
  <si>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</si>
  <si>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</si>
  <si>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</si>
  <si>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</si>
  <si>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</si>
  <si>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</si>
  <si>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</si>
  <si>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</si>
  <si>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</si>
  <si>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</si>
  <si>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</si>
  <si>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</si>
  <si>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</si>
  <si>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</si>
  <si>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</si>
  <si>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</si>
  <si>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</si>
  <si>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</si>
  <si>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</si>
  <si>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</si>
  <si>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</si>
  <si>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</si>
  <si>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</si>
  <si>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</si>
  <si>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</si>
  <si>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</si>
  <si>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</si>
  <si>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</si>
  <si>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</si>
  <si>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</si>
  <si>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</si>
  <si>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</si>
  <si>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</si>
  <si>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</si>
  <si>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</si>
  <si>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</si>
  <si>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</si>
  <si>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</si>
  <si>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</si>
  <si>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</si>
  <si>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</si>
  <si>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</si>
  <si>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</si>
  <si>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</si>
  <si>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</si>
  <si>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</si>
  <si>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</si>
  <si>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</si>
  <si>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</si>
  <si>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</si>
  <si>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</si>
  <si>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</si>
  <si>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</si>
  <si>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</si>
  <si>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</si>
  <si>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</si>
  <si>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</si>
  <si>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</si>
  <si>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</si>
  <si>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</si>
  <si>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</si>
  <si>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</si>
  <si>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</si>
  <si>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</si>
  <si>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</si>
  <si>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</si>
  <si>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</si>
  <si>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</si>
  <si>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</si>
  <si>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</si>
  <si>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</si>
  <si>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</si>
  <si>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</si>
  <si>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</si>
  <si>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</si>
  <si>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</si>
  <si>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</si>
  <si>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</si>
  <si>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</si>
  <si>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</si>
  <si>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</si>
  <si>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</si>
  <si>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</si>
  <si>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</si>
  <si>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</si>
  <si>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</si>
  <si>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</si>
  <si>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</si>
  <si>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</si>
  <si>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</si>
  <si>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</si>
  <si>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</si>
  <si>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</si>
  <si>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</si>
  <si>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</si>
  <si>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</si>
  <si>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</si>
  <si>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</si>
  <si>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</si>
  <si>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</si>
  <si>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</si>
  <si>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</si>
  <si>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</si>
  <si>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</si>
  <si>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</si>
  <si>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</si>
  <si>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</si>
  <si>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</si>
  <si>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</si>
  <si>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</si>
  <si>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</si>
  <si>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</si>
  <si>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</si>
  <si>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</si>
  <si>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</si>
  <si>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</si>
  <si>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</si>
  <si>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</si>
  <si>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</si>
  <si>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</si>
  <si>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</si>
  <si>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</si>
  <si>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</si>
  <si>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</si>
  <si>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</si>
  <si>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</si>
  <si>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</si>
  <si>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</si>
  <si>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</si>
  <si>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</si>
  <si>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</si>
  <si>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</si>
  <si>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</si>
  <si>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</si>
  <si>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</si>
  <si>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</si>
  <si>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</si>
  <si>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</si>
  <si>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</si>
  <si>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</si>
  <si>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</si>
  <si>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</si>
  <si>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</si>
  <si>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</si>
  <si>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</si>
  <si>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</si>
  <si>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</si>
  <si>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</si>
  <si>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</si>
  <si>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</si>
  <si>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</si>
  <si>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</si>
  <si>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</si>
  <si>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</si>
  <si>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</si>
  <si>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</si>
  <si>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</si>
  <si>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</si>
  <si>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</si>
  <si>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</si>
  <si>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</si>
  <si>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</si>
  <si>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</si>
  <si>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</si>
  <si>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</si>
  <si>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</si>
  <si>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</si>
  <si>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</si>
  <si>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</si>
  <si>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</si>
  <si>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</si>
  <si>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</si>
  <si>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</si>
  <si>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</si>
  <si>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</si>
  <si>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</si>
  <si>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</si>
  <si>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</si>
  <si>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</si>
  <si>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</si>
  <si>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</si>
  <si>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</si>
  <si>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</si>
  <si>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</si>
  <si>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</si>
  <si>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</si>
  <si>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</si>
  <si>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</si>
  <si>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</si>
  <si>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</si>
  <si>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</si>
  <si>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</si>
  <si>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</si>
  <si>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</si>
  <si>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</si>
  <si>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</si>
  <si>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</si>
  <si>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</si>
  <si>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</si>
  <si>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</si>
  <si>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</si>
  <si>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</si>
  <si>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</si>
  <si>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</si>
  <si>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</si>
  <si>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</si>
  <si>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</si>
  <si>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</si>
  <si>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</si>
  <si>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</si>
  <si>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</si>
  <si>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</si>
  <si>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</si>
  <si>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</si>
  <si>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</si>
  <si>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</si>
  <si>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</si>
  <si>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</si>
  <si>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</si>
  <si>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</si>
  <si>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</si>
  <si>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</si>
  <si>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</si>
  <si>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</si>
  <si>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</si>
  <si>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</si>
  <si>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</si>
  <si>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</si>
  <si>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</si>
  <si>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</si>
  <si>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</si>
  <si>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</si>
  <si>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</si>
  <si>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</si>
  <si>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</si>
  <si>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</si>
  <si>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</si>
  <si>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</si>
  <si>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</si>
  <si>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</si>
  <si>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</si>
  <si>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</si>
  <si>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</si>
  <si>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</si>
  <si>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</si>
  <si>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</si>
  <si>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</si>
  <si>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</si>
  <si>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</si>
  <si>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</si>
  <si>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</si>
  <si>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</si>
  <si>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</si>
  <si>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</si>
  <si>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</si>
  <si>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</si>
  <si>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</si>
  <si>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</si>
  <si>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</si>
  <si>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</si>
  <si>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</si>
  <si>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</si>
  <si>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</si>
  <si>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</si>
  <si>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</si>
  <si>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</si>
  <si>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</si>
  <si>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</si>
  <si>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</si>
  <si>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</si>
  <si>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</si>
  <si>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</si>
  <si>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</si>
  <si>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</si>
  <si>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</si>
  <si>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</si>
  <si>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</si>
  <si>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</si>
  <si>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</si>
  <si>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</si>
  <si>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</si>
  <si>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</si>
  <si>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</si>
  <si>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</si>
  <si>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</si>
  <si>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</si>
  <si>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</si>
  <si>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</si>
  <si>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</si>
  <si>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</si>
  <si>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</si>
  <si>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</si>
  <si>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</si>
  <si>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</si>
  <si>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</si>
  <si>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</si>
  <si>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</si>
  <si>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</si>
  <si>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</si>
  <si>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</si>
  <si>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</si>
  <si>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</si>
  <si>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</si>
  <si>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</si>
  <si>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</si>
  <si>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</si>
  <si>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</si>
  <si>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</si>
  <si>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</si>
  <si>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</si>
  <si>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</si>
  <si>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</si>
  <si>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</si>
  <si>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</si>
  <si>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</si>
  <si>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</si>
  <si>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</si>
  <si>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</si>
  <si>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</si>
  <si>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</si>
  <si>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</si>
  <si>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</si>
  <si>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</si>
  <si>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</si>
  <si>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</si>
  <si>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</si>
  <si>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</si>
  <si>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</si>
  <si>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</si>
  <si>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</si>
  <si>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</si>
  <si>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</si>
  <si>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</si>
  <si>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</si>
  <si>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</si>
  <si>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</si>
  <si>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</si>
  <si>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</si>
  <si>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</si>
  <si>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</si>
  <si>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</si>
  <si>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</si>
  <si>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</si>
  <si>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</si>
  <si>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</si>
  <si>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</si>
  <si>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</si>
  <si>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</si>
  <si>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</si>
  <si>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</si>
  <si>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</si>
  <si>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</si>
  <si>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</si>
  <si>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</si>
  <si>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</si>
  <si>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</si>
  <si>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</si>
  <si>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</si>
  <si>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</si>
  <si>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</si>
  <si>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</si>
  <si>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</si>
  <si>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</si>
  <si>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</si>
  <si>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</si>
  <si>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</si>
  <si>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</si>
  <si>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</si>
  <si>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</si>
  <si>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</si>
  <si>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</si>
  <si>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</si>
  <si>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</si>
  <si>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</si>
  <si>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</si>
  <si>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</si>
  <si>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</si>
  <si>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</si>
  <si>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</si>
  <si>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</si>
  <si>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</si>
  <si>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</si>
  <si>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</si>
  <si>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</si>
  <si>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</si>
  <si>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</si>
  <si>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</si>
  <si>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</si>
  <si>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</si>
  <si>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</si>
  <si>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</si>
  <si>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</si>
  <si>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</si>
  <si>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</si>
  <si>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</si>
  <si>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</si>
  <si>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</si>
  <si>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</si>
  <si>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</si>
  <si>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</si>
  <si>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</si>
  <si>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</si>
  <si>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</si>
  <si>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</si>
  <si>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</si>
  <si>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</si>
  <si>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</si>
  <si>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</si>
  <si>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</si>
  <si>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</si>
  <si>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</si>
  <si>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</si>
  <si>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</si>
  <si>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</si>
  <si>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</si>
  <si>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</si>
  <si>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</si>
  <si>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</si>
  <si>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</si>
  <si>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</si>
  <si>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</si>
  <si>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</si>
  <si>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</si>
  <si>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</si>
  <si>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</si>
  <si>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</si>
  <si>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</si>
  <si>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</si>
  <si>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</si>
  <si>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</si>
  <si>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</si>
  <si>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</si>
  <si>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</si>
  <si>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</si>
  <si>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</si>
  <si>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</si>
  <si>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</si>
  <si>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</si>
  <si>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</si>
  <si>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</si>
  <si>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</si>
  <si>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</si>
  <si>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</si>
  <si>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</si>
  <si>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</si>
  <si>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</si>
  <si>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</si>
  <si>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</si>
  <si>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</si>
  <si>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</si>
  <si>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</si>
  <si>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</si>
  <si>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</si>
  <si>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</si>
  <si>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</si>
  <si>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</si>
  <si>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</si>
  <si>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</si>
  <si>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</si>
  <si>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</si>
  <si>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</si>
  <si>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</si>
  <si>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</si>
  <si>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</si>
  <si>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</si>
  <si>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</si>
  <si>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</si>
  <si>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</si>
  <si>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</si>
  <si>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</si>
  <si>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</si>
  <si>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</si>
  <si>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</si>
  <si>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</si>
  <si>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</si>
  <si>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</si>
  <si>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</si>
  <si>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</si>
  <si>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</si>
  <si>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</si>
  <si>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</si>
  <si>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</si>
  <si>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</si>
  <si>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</si>
  <si>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</si>
  <si>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</si>
  <si>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</si>
  <si>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</si>
  <si>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</si>
  <si>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</si>
  <si>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</si>
  <si>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</si>
  <si>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</si>
  <si>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</si>
  <si>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</si>
  <si>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</si>
  <si>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</si>
  <si>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</si>
  <si>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</si>
  <si>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</si>
  <si>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</si>
  <si>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</si>
  <si>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</si>
  <si>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</si>
  <si>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</si>
  <si>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</si>
  <si>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</si>
  <si>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</si>
  <si>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</si>
  <si>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</si>
  <si>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</si>
  <si>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</si>
  <si>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</si>
  <si>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</si>
  <si>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</si>
  <si>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</si>
  <si>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</si>
  <si>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</si>
  <si>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</si>
  <si>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</si>
  <si>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</si>
  <si>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</si>
  <si>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</si>
  <si>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</si>
  <si>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</si>
  <si>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</si>
  <si>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</si>
  <si>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</si>
  <si>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</si>
  <si>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</si>
  <si>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</si>
  <si>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</si>
  <si>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</si>
  <si>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</si>
  <si>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</si>
  <si>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</si>
  <si>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</si>
  <si>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</si>
  <si>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</si>
  <si>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</si>
  <si>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</si>
  <si>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</si>
  <si>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</si>
  <si>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</si>
  <si>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</si>
  <si>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</si>
  <si>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</si>
  <si>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</si>
  <si>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</si>
  <si>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</si>
  <si>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</si>
  <si>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</si>
  <si>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</si>
  <si>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</si>
  <si>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</si>
  <si>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</si>
  <si>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</si>
  <si>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</si>
  <si>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</si>
  <si>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</si>
  <si>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</si>
  <si>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</si>
  <si>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</si>
  <si>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</si>
  <si>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</si>
  <si>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</si>
  <si>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</si>
  <si>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</si>
  <si>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</si>
  <si>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</si>
  <si>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</si>
  <si>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</si>
  <si>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</si>
  <si>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</si>
  <si>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</si>
  <si>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</si>
  <si>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</si>
  <si>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</si>
  <si>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</si>
  <si>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</si>
  <si>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</si>
  <si>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</si>
  <si>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</si>
  <si>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</si>
  <si>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</si>
  <si>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</si>
  <si>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</si>
  <si>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</si>
  <si>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</si>
  <si>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</si>
  <si>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</si>
  <si>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</si>
  <si>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</si>
  <si>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</si>
  <si>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</si>
  <si>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</si>
  <si>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</si>
  <si>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</si>
  <si>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</si>
  <si>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</si>
  <si>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</si>
  <si>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</si>
  <si>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</si>
  <si>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</si>
  <si>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</si>
  <si>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</si>
  <si>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</si>
  <si>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</si>
  <si>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</si>
  <si>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</si>
  <si>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</si>
  <si>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</si>
  <si>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</si>
  <si>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</si>
  <si>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</si>
  <si>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</si>
  <si>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</si>
  <si>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</si>
  <si>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</si>
  <si>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</si>
  <si>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</si>
  <si>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</si>
  <si>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</si>
  <si>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</si>
  <si>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</si>
  <si>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</si>
  <si>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</si>
  <si>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</si>
  <si>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</si>
  <si>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</si>
  <si>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</si>
  <si>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</si>
  <si>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</si>
  <si>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</si>
  <si>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</si>
  <si>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</si>
  <si>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</si>
  <si>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</si>
  <si>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</si>
  <si>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</si>
  <si>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</si>
  <si>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</si>
  <si>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</si>
  <si>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</si>
  <si>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</si>
  <si>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</si>
  <si>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</si>
  <si>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</si>
  <si>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</si>
  <si>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</si>
  <si>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</si>
  <si>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</si>
  <si>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</si>
  <si>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</si>
  <si>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</si>
  <si>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</si>
  <si>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</si>
  <si>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</si>
  <si>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</si>
  <si>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</si>
  <si>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</si>
  <si>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</si>
  <si>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</si>
  <si>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</si>
  <si>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</si>
  <si>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</si>
  <si>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</si>
  <si>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</si>
  <si>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</si>
  <si>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</si>
  <si>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</si>
  <si>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</si>
  <si>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</si>
  <si>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</si>
  <si>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</si>
  <si>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</si>
  <si>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</si>
  <si>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</si>
  <si>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</si>
  <si>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</si>
  <si>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</si>
  <si>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</si>
  <si>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</si>
  <si>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</si>
  <si>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</si>
  <si>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</si>
  <si>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</si>
  <si>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</si>
  <si>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</si>
  <si>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</si>
  <si>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</si>
  <si>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</si>
  <si>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</si>
  <si>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</si>
  <si>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</si>
  <si>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</si>
  <si>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</si>
  <si>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</si>
  <si>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</si>
  <si>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</si>
  <si>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</si>
  <si>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</si>
  <si>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</si>
  <si>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</si>
  <si>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</si>
  <si>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</si>
  <si>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</si>
  <si>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</si>
  <si>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</si>
  <si>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</si>
  <si>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</si>
  <si>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</si>
  <si>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</si>
  <si>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</si>
  <si>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</si>
  <si>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</si>
  <si>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</si>
  <si>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</si>
  <si>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</si>
  <si>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</si>
  <si>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</si>
  <si>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</si>
  <si>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</si>
  <si>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</si>
  <si>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</si>
  <si>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</si>
  <si>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</si>
  <si>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</si>
  <si>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</si>
  <si>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</si>
  <si>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</si>
  <si>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</si>
  <si>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</si>
  <si>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</si>
  <si>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</si>
  <si>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</si>
  <si>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</si>
  <si>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</si>
  <si>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</si>
  <si>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</si>
  <si>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</si>
  <si>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</si>
  <si>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</si>
  <si>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</si>
  <si>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</si>
  <si>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</si>
  <si>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</si>
  <si>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</si>
  <si>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</si>
  <si>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</si>
  <si>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</si>
  <si>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</si>
  <si>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</si>
  <si>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</si>
  <si>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</si>
  <si>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</si>
  <si>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</si>
  <si>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</si>
  <si>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</si>
  <si>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</si>
  <si>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</si>
  <si>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</si>
  <si>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</si>
  <si>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</si>
  <si>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</si>
  <si>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</si>
  <si>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</si>
  <si>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</si>
  <si>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</si>
  <si>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</si>
  <si>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</si>
  <si>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</si>
  <si>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</si>
  <si>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</si>
  <si>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</si>
  <si>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</si>
  <si>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</si>
  <si>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</si>
  <si>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</si>
  <si>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</si>
  <si>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</si>
  <si>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</si>
  <si>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</si>
  <si>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</si>
  <si>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</si>
  <si>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</si>
  <si>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</si>
  <si>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</si>
  <si>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</si>
  <si>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</si>
  <si>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</si>
  <si>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</si>
  <si>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</si>
  <si>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</si>
  <si>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</si>
  <si>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</si>
  <si>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</si>
  <si>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</si>
  <si>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</si>
  <si>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</si>
  <si>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</si>
  <si>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</si>
  <si>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</si>
  <si>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</si>
  <si>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</si>
  <si>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</si>
  <si>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</si>
  <si>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</si>
  <si>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</si>
  <si>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</si>
  <si>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</si>
  <si>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</si>
  <si>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</si>
  <si>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</si>
  <si>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</si>
  <si>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</si>
  <si>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</si>
  <si>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</si>
  <si>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</si>
  <si>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</si>
  <si>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</si>
  <si>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</si>
  <si>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</si>
  <si>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</si>
  <si>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</si>
  <si>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</si>
  <si>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</si>
  <si>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</si>
  <si>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</si>
  <si>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</si>
  <si>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</si>
  <si>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</si>
  <si>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</si>
  <si>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</si>
  <si>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</si>
  <si>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</si>
  <si>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</si>
  <si>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</si>
  <si>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</si>
  <si>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</si>
  <si>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</si>
  <si>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</si>
  <si>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</si>
  <si>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</si>
  <si>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</si>
  <si>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</si>
  <si>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</si>
  <si>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</si>
  <si>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</si>
  <si>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</si>
  <si>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</si>
  <si>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</si>
  <si>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</si>
  <si>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</si>
  <si>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</si>
  <si>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</si>
  <si>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</si>
  <si>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</si>
  <si>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</si>
  <si>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</si>
  <si>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</si>
  <si>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</si>
  <si>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</si>
  <si>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</si>
  <si>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</si>
  <si>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</si>
  <si>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</si>
  <si>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</si>
  <si>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</si>
  <si>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</si>
  <si>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</si>
  <si>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</si>
  <si>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</si>
  <si>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</si>
  <si>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</si>
  <si>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</si>
  <si>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</si>
  <si>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</si>
  <si>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</si>
  <si>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</si>
  <si>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</si>
  <si>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</si>
  <si>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</si>
  <si>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</si>
  <si>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</si>
  <si>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</si>
  <si>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</si>
  <si>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</si>
  <si>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</si>
  <si>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</si>
  <si>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</si>
  <si>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</si>
  <si>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</si>
  <si>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</si>
  <si>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</si>
  <si>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</si>
  <si>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</si>
  <si>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</si>
  <si>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</si>
  <si>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</si>
  <si>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</si>
  <si>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</si>
  <si>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</si>
  <si>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</si>
  <si>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</si>
  <si>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</si>
  <si>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</si>
  <si>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</si>
  <si>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</si>
  <si>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</si>
  <si>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</si>
  <si>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</si>
  <si>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</si>
  <si>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</si>
  <si>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</si>
  <si>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</si>
  <si>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</si>
  <si>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</si>
  <si>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</si>
  <si>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</si>
  <si>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</si>
  <si>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</si>
  <si>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</si>
  <si>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</si>
  <si>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</si>
  <si>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</si>
  <si>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</si>
  <si>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</si>
  <si>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</si>
  <si>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</si>
  <si>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</si>
  <si>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</si>
  <si>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</si>
  <si>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</si>
  <si>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</si>
  <si>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</si>
  <si>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</si>
  <si>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</si>
  <si>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</si>
  <si>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</si>
  <si>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</si>
  <si>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</si>
  <si>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</si>
  <si>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</si>
  <si>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</si>
  <si>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</si>
  <si>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</si>
  <si>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</si>
  <si>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</si>
  <si>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</si>
  <si>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</si>
  <si>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</si>
  <si>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</si>
  <si>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</si>
  <si>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</si>
  <si>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</si>
  <si>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</si>
  <si>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</si>
  <si>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</si>
  <si>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</si>
  <si>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</si>
  <si>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</si>
  <si>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</si>
  <si>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</si>
  <si>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</si>
  <si>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</si>
  <si>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</si>
  <si>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</si>
  <si>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</si>
  <si>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</si>
  <si>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</si>
  <si>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</si>
  <si>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</si>
  <si>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</si>
  <si>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</si>
  <si>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</si>
  <si>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</si>
  <si>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</si>
  <si>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</si>
  <si>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</si>
  <si>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</si>
  <si>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</si>
  <si>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</si>
  <si>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</si>
  <si>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</si>
  <si>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</si>
  <si>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</si>
  <si>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</si>
  <si>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</si>
  <si>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</si>
  <si>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</si>
  <si>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</si>
  <si>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</si>
  <si>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</si>
  <si>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</si>
  <si>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</si>
  <si>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</si>
  <si>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</si>
  <si>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</si>
  <si>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</si>
  <si>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</si>
  <si>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</si>
  <si>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</si>
  <si>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</si>
  <si>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</si>
  <si>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</si>
  <si>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</si>
  <si>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</si>
  <si>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</si>
  <si>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</si>
  <si>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</si>
  <si>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</si>
  <si>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</si>
  <si>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</si>
  <si>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</si>
  <si>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</si>
  <si>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</si>
  <si>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</si>
  <si>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</si>
  <si>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</si>
  <si>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</si>
  <si>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</si>
  <si>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</si>
  <si>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</si>
  <si>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</si>
  <si>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</si>
  <si>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</si>
  <si>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</si>
  <si>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</si>
  <si>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</si>
  <si>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</si>
  <si>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</si>
  <si>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</si>
  <si>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</si>
  <si>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</si>
  <si>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</si>
  <si>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</si>
  <si>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</si>
  <si>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</si>
  <si>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</si>
  <si>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</si>
  <si>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</si>
  <si>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</si>
  <si>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</si>
  <si>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</si>
  <si>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</si>
  <si>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</si>
  <si>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</si>
  <si>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</si>
  <si>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</si>
  <si>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</si>
  <si>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</si>
  <si>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</si>
  <si>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</si>
  <si>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</si>
  <si>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</si>
  <si>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</si>
  <si>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</si>
  <si>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</si>
  <si>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</si>
  <si>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</si>
  <si>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</si>
  <si>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</si>
  <si>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</si>
  <si>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</si>
  <si>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</si>
  <si>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</si>
  <si>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</si>
  <si>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</si>
  <si>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</si>
  <si>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</si>
  <si>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</si>
  <si>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</si>
  <si>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</si>
  <si>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</si>
  <si>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</si>
  <si>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</si>
  <si>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</si>
  <si>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</si>
  <si>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</si>
  <si>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</si>
  <si>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</si>
  <si>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</si>
  <si>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</si>
  <si>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</si>
  <si>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</si>
  <si>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</si>
  <si>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</si>
  <si>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</si>
  <si>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</si>
  <si>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</si>
  <si>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</si>
  <si>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</si>
  <si>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</si>
  <si>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</si>
  <si>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</si>
  <si>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</si>
  <si>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</si>
  <si>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</si>
  <si>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</si>
  <si>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</si>
  <si>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</si>
  <si>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</si>
  <si>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</si>
  <si>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</si>
  <si>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</si>
  <si>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</si>
  <si>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</si>
  <si>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</si>
  <si>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</si>
  <si>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</si>
  <si>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</si>
  <si>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</si>
  <si>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</si>
  <si>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</si>
  <si>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</si>
  <si>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</si>
  <si>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</si>
  <si>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</si>
  <si>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</si>
  <si>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</si>
  <si>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</si>
  <si>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</si>
  <si>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</si>
  <si>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</si>
  <si>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</si>
  <si>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</si>
  <si>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</si>
  <si>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</si>
  <si>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</si>
  <si>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</si>
  <si>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</si>
  <si>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</si>
  <si>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</si>
  <si>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</si>
  <si>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</si>
  <si>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</si>
  <si>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</si>
  <si>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</si>
  <si>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</si>
  <si>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</si>
  <si>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</si>
  <si>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</si>
  <si>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</si>
  <si>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</si>
  <si>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</si>
  <si>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</si>
  <si>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</si>
  <si>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</si>
  <si>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</si>
  <si>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</si>
  <si>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</si>
  <si>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</si>
  <si>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</si>
  <si>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</si>
  <si>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</si>
  <si>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</si>
  <si>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</si>
  <si>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</si>
  <si>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</si>
  <si>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</si>
  <si>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</si>
  <si>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</si>
  <si>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</si>
  <si>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</si>
  <si>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</si>
  <si>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</si>
  <si>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</si>
  <si>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</si>
  <si>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</si>
  <si>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</si>
  <si>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</si>
  <si>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</si>
  <si>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</si>
  <si>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</si>
  <si>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</si>
  <si>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</si>
  <si>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</si>
  <si>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</si>
  <si>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</si>
  <si>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</si>
  <si>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</si>
  <si>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</si>
  <si>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</si>
  <si>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</si>
  <si>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</si>
  <si>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</si>
  <si>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</si>
  <si>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</si>
  <si>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</si>
  <si>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</si>
  <si>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</si>
  <si>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</si>
  <si>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</si>
  <si>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</si>
  <si>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</si>
  <si>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</si>
  <si>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</si>
  <si>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</si>
  <si>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</si>
  <si>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</si>
  <si>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</si>
  <si>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</si>
  <si>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</si>
  <si>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</si>
  <si>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</si>
  <si>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</si>
  <si>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</si>
  <si>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</si>
  <si>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</si>
  <si>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</si>
  <si>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</si>
  <si>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</si>
  <si>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</si>
  <si>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</si>
  <si>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</si>
  <si>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</si>
  <si>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</si>
  <si>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</si>
  <si>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</si>
  <si>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</si>
  <si>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</si>
  <si>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</si>
  <si>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</si>
  <si>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</si>
  <si>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</si>
  <si>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</si>
  <si>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</si>
  <si>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</si>
  <si>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</si>
  <si>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</si>
  <si>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</si>
  <si>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</si>
  <si>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</si>
  <si>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</si>
  <si>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</si>
  <si>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</si>
  <si>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</si>
  <si>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</si>
  <si>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</si>
  <si>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</si>
  <si>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</si>
  <si>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</si>
  <si>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</si>
  <si>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</si>
  <si>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</si>
  <si>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</si>
  <si>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</si>
  <si>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</si>
  <si>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</si>
  <si>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</si>
  <si>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</si>
  <si>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</si>
  <si>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</si>
  <si>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</si>
  <si>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</si>
  <si>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</si>
  <si>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</si>
  <si>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</si>
  <si>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</si>
  <si>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</si>
  <si>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</si>
  <si>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</si>
  <si>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</si>
  <si>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</si>
  <si>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</si>
  <si>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</si>
  <si>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</si>
  <si>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</si>
  <si>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</si>
  <si>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</si>
  <si>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</si>
  <si>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</si>
  <si>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</si>
  <si>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</si>
  <si>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</si>
  <si>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</si>
  <si>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</si>
  <si>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</si>
  <si>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</si>
  <si>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</si>
  <si>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</si>
  <si>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</si>
  <si>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</si>
  <si>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</si>
  <si>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</si>
  <si>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</si>
  <si>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</si>
  <si>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</si>
  <si>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</si>
  <si>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</si>
  <si>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</si>
  <si>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</si>
  <si>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</si>
  <si>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</si>
  <si>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</si>
  <si>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</si>
  <si>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</si>
  <si>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</si>
  <si>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</si>
  <si>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</si>
  <si>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</si>
  <si>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</si>
  <si>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</si>
  <si>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</si>
  <si>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</si>
  <si>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</si>
  <si>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</si>
  <si>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</si>
  <si>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</si>
  <si>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</si>
  <si>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</si>
  <si>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</si>
  <si>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</si>
  <si>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</si>
  <si>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</si>
  <si>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</si>
  <si>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</si>
  <si>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</si>
  <si>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</si>
  <si>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</si>
  <si>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</si>
  <si>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</si>
  <si>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</si>
  <si>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</si>
  <si>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</si>
  <si>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</si>
  <si>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</si>
  <si>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</si>
  <si>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</si>
  <si>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</si>
  <si>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</si>
  <si>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</si>
  <si>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</si>
  <si>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</si>
  <si>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</si>
  <si>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</si>
  <si>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</si>
  <si>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</si>
  <si>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</si>
  <si>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</si>
  <si>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</si>
  <si>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</si>
  <si>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</si>
  <si>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</si>
  <si>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</si>
  <si>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</si>
  <si>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</si>
  <si>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</si>
  <si>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</si>
  <si>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</si>
  <si>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</si>
  <si>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</si>
  <si>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</si>
  <si>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</si>
  <si>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</si>
  <si>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</si>
  <si>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</si>
  <si>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</si>
  <si>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</si>
  <si>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</si>
  <si>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</si>
  <si>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</si>
  <si>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</si>
  <si>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</si>
  <si>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</si>
  <si>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</si>
  <si>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</si>
  <si>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</si>
  <si>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</si>
  <si>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</si>
  <si>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</si>
  <si>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</si>
  <si>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</si>
  <si>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</si>
  <si>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</si>
  <si>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</si>
  <si>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</si>
  <si>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</si>
  <si>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</si>
  <si>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</si>
  <si>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</si>
  <si>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</si>
  <si>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</si>
  <si>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</si>
  <si>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</si>
  <si>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</si>
  <si>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</si>
  <si>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</si>
  <si>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</si>
  <si>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</si>
  <si>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</si>
  <si>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</si>
  <si>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</si>
  <si>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</si>
  <si>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</si>
  <si>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</si>
  <si>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</si>
  <si>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</si>
  <si>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</si>
  <si>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</si>
  <si>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</si>
  <si>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</si>
  <si>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</si>
  <si>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</si>
  <si>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</si>
  <si>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</si>
  <si>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</si>
  <si>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</si>
  <si>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</si>
  <si>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</si>
  <si>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</si>
  <si>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</si>
  <si>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</si>
  <si>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</si>
  <si>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</si>
  <si>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</si>
  <si>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</si>
  <si>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</si>
  <si>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</si>
  <si>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</si>
  <si>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</si>
  <si>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</si>
  <si>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</si>
  <si>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</si>
  <si>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</si>
  <si>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</si>
  <si>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</si>
  <si>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</si>
  <si>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</si>
  <si>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</si>
  <si>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</si>
  <si>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</si>
  <si>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</si>
  <si>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</si>
  <si>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</si>
  <si>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</si>
  <si>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</si>
  <si>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</si>
  <si>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</si>
  <si>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</si>
  <si>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</si>
  <si>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</si>
  <si>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</si>
  <si>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</si>
  <si>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</si>
  <si>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</si>
  <si>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</si>
  <si>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</si>
  <si>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</si>
  <si>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</si>
  <si>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</si>
  <si>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</si>
  <si>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</si>
  <si>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</si>
  <si>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</si>
  <si>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</si>
  <si>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</si>
  <si>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</si>
  <si>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</si>
  <si>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</si>
  <si>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</si>
  <si>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</si>
  <si>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</si>
  <si>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</si>
  <si>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</si>
  <si>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</si>
  <si>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</si>
  <si>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</si>
  <si>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</si>
  <si>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</si>
  <si>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</si>
  <si>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</si>
  <si>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</si>
  <si>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</si>
  <si>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</si>
  <si>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</si>
  <si>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</si>
  <si>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</si>
  <si>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</si>
  <si>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</si>
  <si>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</si>
  <si>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</si>
  <si>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</si>
  <si>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</si>
  <si>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</si>
  <si>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</si>
  <si>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</si>
  <si>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</si>
  <si>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</si>
  <si>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</si>
  <si>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</si>
  <si>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</si>
  <si>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</si>
  <si>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</si>
  <si>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</si>
  <si>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</si>
  <si>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</si>
  <si>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</si>
  <si>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</si>
  <si>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</si>
  <si>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</si>
  <si>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</si>
  <si>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</si>
  <si>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</si>
  <si>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</si>
  <si>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</si>
  <si>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</si>
  <si>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</si>
  <si>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</si>
  <si>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</si>
  <si>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</si>
  <si>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</si>
  <si>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</si>
  <si>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</si>
  <si>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</si>
  <si>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</si>
  <si>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</si>
  <si>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</si>
  <si>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</si>
  <si>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</si>
  <si>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</si>
  <si>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</si>
  <si>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</si>
  <si>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</si>
  <si>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</si>
  <si>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</si>
  <si>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</si>
  <si>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</si>
  <si>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</si>
  <si>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</si>
  <si>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</si>
  <si>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</si>
  <si>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</si>
  <si>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</si>
  <si>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</si>
  <si>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</si>
  <si>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</si>
  <si>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</si>
  <si>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</si>
  <si>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</si>
  <si>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</si>
  <si>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</si>
  <si>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</si>
  <si>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</si>
  <si>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</si>
  <si>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</si>
  <si>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</si>
  <si>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</si>
  <si>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</si>
  <si>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</si>
  <si>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</si>
  <si>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</si>
  <si>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</si>
  <si>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</si>
  <si>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</si>
  <si>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</si>
  <si>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</si>
  <si>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</si>
  <si>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</si>
  <si>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</si>
  <si>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</si>
  <si>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</si>
  <si>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</si>
  <si>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</si>
  <si>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</si>
  <si>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</si>
  <si>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</si>
  <si>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</si>
  <si>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</si>
  <si>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</si>
  <si>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</si>
  <si>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</si>
  <si>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</si>
  <si>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</si>
  <si>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</si>
  <si>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</si>
  <si>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</si>
  <si>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</si>
  <si>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</si>
  <si>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</si>
  <si>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</si>
  <si>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</si>
  <si>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</si>
  <si>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</si>
  <si>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</si>
  <si>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</si>
  <si>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</si>
  <si>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</si>
  <si>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</si>
  <si>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</si>
  <si>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</si>
  <si>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</si>
  <si>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</si>
  <si>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</si>
  <si>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</si>
  <si>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</si>
  <si>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</si>
  <si>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</si>
  <si>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</si>
  <si>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</si>
  <si>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</si>
  <si>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</si>
  <si>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</si>
  <si>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</si>
  <si>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</si>
  <si>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</si>
  <si>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</si>
  <si>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</si>
  <si>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</si>
  <si>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</si>
  <si>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</si>
  <si>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</si>
  <si>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</si>
  <si>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</si>
  <si>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</si>
  <si>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</si>
  <si>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</si>
  <si>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</si>
  <si>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</si>
  <si>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</si>
  <si>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</si>
  <si>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</si>
  <si>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</si>
  <si>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</si>
  <si>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</si>
  <si>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</si>
  <si>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</si>
  <si>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</si>
  <si>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</si>
  <si>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</si>
  <si>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</si>
  <si>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</si>
  <si>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</si>
  <si>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</si>
  <si>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</si>
  <si>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</si>
  <si>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</si>
  <si>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</si>
  <si>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</si>
  <si>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</si>
  <si>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</si>
  <si>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</si>
  <si>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</si>
  <si>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</si>
  <si>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</si>
  <si>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</si>
  <si>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</si>
  <si>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</si>
  <si>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</si>
  <si>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</si>
  <si>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</si>
  <si>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</si>
  <si>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</si>
  <si>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</si>
  <si>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</si>
  <si>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</si>
  <si>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</si>
  <si>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</si>
  <si>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</si>
  <si>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</si>
  <si>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</si>
  <si>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</si>
  <si>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</si>
  <si>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</si>
  <si>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</si>
  <si>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</si>
  <si>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</si>
  <si>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</si>
  <si>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</si>
  <si>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</si>
  <si>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</si>
  <si>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</si>
  <si>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</si>
  <si>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</si>
  <si>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</si>
  <si>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</si>
  <si>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</si>
  <si>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</si>
  <si>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</si>
  <si>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</si>
  <si>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</si>
  <si>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</si>
  <si>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</si>
  <si>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</si>
  <si>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</si>
  <si>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</si>
  <si>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</si>
  <si>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</si>
  <si>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</si>
  <si>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</si>
  <si>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</si>
  <si>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</si>
  <si>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</si>
  <si>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</si>
  <si>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</si>
  <si>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</si>
  <si>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</si>
  <si>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</si>
  <si>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</si>
  <si>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</si>
  <si>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</si>
  <si>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</si>
  <si>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</si>
  <si>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</si>
  <si>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</si>
  <si>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</si>
  <si>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</si>
  <si>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</si>
  <si>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</si>
  <si>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</si>
  <si>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</si>
  <si>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</si>
  <si>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</si>
  <si>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</si>
  <si>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</si>
  <si>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</si>
  <si>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</si>
  <si>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</si>
  <si>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</si>
  <si>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</si>
  <si>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</si>
  <si>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</si>
  <si>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</si>
  <si>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</si>
  <si>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</si>
  <si>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</si>
  <si>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</si>
  <si>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</si>
  <si>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</si>
  <si>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</si>
  <si>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</si>
  <si>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</si>
  <si>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</si>
  <si>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</si>
  <si>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</si>
  <si>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</si>
  <si>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</si>
  <si>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</si>
  <si>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</si>
  <si>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</si>
  <si>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</si>
  <si>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</si>
  <si>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</si>
  <si>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</si>
  <si>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</si>
  <si>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</si>
  <si>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</si>
  <si>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</si>
  <si>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</si>
  <si>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</si>
  <si>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</si>
  <si>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</si>
  <si>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</si>
  <si>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</si>
  <si>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</si>
  <si>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</si>
  <si>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</si>
  <si>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</si>
  <si>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</si>
  <si>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</si>
  <si>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</si>
  <si>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</si>
  <si>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</si>
  <si>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</si>
  <si>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</si>
  <si>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</si>
  <si>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</si>
  <si>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</si>
  <si>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</si>
  <si>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</si>
  <si>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</si>
  <si>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</si>
  <si>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</si>
  <si>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</si>
  <si>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</si>
  <si>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</si>
  <si>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</si>
  <si>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</si>
  <si>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</si>
  <si>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</si>
  <si>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</si>
  <si>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</si>
  <si>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</si>
  <si>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</si>
  <si>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</si>
  <si>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</si>
  <si>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</si>
  <si>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</si>
  <si>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</si>
  <si>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</si>
  <si>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</si>
  <si>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</si>
  <si>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</si>
  <si>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</si>
  <si>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</si>
  <si>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</si>
  <si>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</si>
  <si>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</si>
  <si>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</si>
  <si>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</si>
  <si>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</si>
  <si>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</si>
  <si>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</si>
  <si>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</si>
  <si>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</si>
  <si>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</si>
  <si>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</si>
  <si>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</si>
  <si>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</si>
  <si>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</si>
  <si>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</si>
  <si>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</si>
  <si>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</si>
  <si>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</si>
  <si>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</si>
  <si>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</si>
  <si>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</si>
  <si>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</si>
  <si>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</si>
  <si>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</si>
  <si>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</si>
  <si>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</si>
  <si>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</si>
  <si>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</si>
  <si>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</si>
  <si>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</si>
  <si>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</si>
  <si>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</si>
  <si>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</si>
  <si>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</si>
  <si>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</si>
  <si>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</si>
  <si>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</si>
  <si>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</si>
  <si>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</si>
  <si>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</si>
  <si>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</si>
  <si>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</si>
  <si>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</si>
  <si>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</si>
  <si>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</si>
  <si>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</si>
  <si>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</si>
  <si>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</si>
  <si>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</si>
  <si>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</si>
  <si>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</si>
  <si>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</si>
  <si>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</si>
  <si>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</si>
  <si>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</si>
  <si>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</si>
  <si>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</si>
  <si>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</si>
  <si>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</si>
  <si>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</si>
  <si>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</si>
  <si>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</si>
  <si>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</si>
  <si>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</si>
  <si>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</si>
  <si>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</si>
  <si>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</si>
  <si>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</si>
  <si>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</si>
  <si>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</si>
  <si>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</si>
  <si>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</si>
  <si>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</si>
  <si>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</si>
  <si>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</si>
  <si>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</si>
  <si>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</si>
  <si>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</si>
  <si>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</si>
  <si>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</si>
  <si>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</si>
  <si>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</si>
  <si>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</si>
  <si>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</si>
  <si>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</si>
  <si>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</si>
  <si>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</si>
  <si>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</si>
  <si>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</si>
  <si>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</si>
  <si>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</si>
  <si>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</si>
  <si>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</si>
  <si>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</si>
  <si>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</si>
  <si>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</si>
  <si>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</si>
  <si>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</si>
  <si>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</si>
  <si>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</si>
  <si>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</si>
  <si>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</si>
  <si>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</si>
  <si>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</si>
  <si>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</si>
  <si>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</si>
  <si>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</si>
  <si>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</si>
  <si>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</si>
  <si>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</si>
  <si>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</si>
  <si>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</si>
  <si>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</si>
  <si>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</si>
  <si>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</si>
  <si>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</si>
  <si>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</si>
  <si>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</si>
  <si>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</si>
  <si>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</si>
  <si>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</si>
  <si>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</si>
  <si>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</si>
  <si>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</si>
  <si>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</si>
  <si>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</si>
  <si>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</si>
  <si>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</si>
  <si>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</si>
  <si>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</si>
  <si>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</si>
  <si>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</si>
  <si>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</si>
  <si>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</si>
  <si>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</si>
  <si>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</si>
  <si>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</si>
  <si>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</si>
  <si>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</si>
  <si>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</si>
  <si>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</si>
  <si>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</si>
  <si>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</si>
  <si>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</si>
  <si>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</si>
  <si>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</si>
  <si>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</si>
  <si>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</si>
  <si>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</si>
  <si>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</si>
  <si>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</si>
  <si>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</si>
  <si>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</si>
  <si>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</si>
  <si>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</si>
  <si>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</si>
  <si>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</si>
  <si>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</si>
  <si>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</si>
  <si>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</si>
  <si>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</si>
  <si>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</si>
  <si>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</si>
  <si>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</si>
  <si>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</si>
  <si>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</si>
  <si>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</si>
  <si>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</si>
  <si>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</si>
  <si>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</si>
  <si>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</si>
  <si>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</si>
  <si>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</si>
  <si>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</si>
  <si>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</si>
  <si>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</si>
  <si>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</si>
  <si>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</si>
  <si>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</si>
  <si>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</si>
  <si>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</si>
  <si>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</si>
  <si>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</si>
  <si>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</si>
  <si>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</si>
  <si>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</si>
  <si>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</si>
  <si>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</si>
  <si>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</si>
  <si>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</si>
  <si>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</si>
  <si>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</si>
  <si>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</si>
  <si>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</si>
  <si>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</si>
  <si>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</si>
  <si>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</si>
  <si>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</si>
  <si>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</si>
  <si>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</si>
  <si>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</si>
  <si>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</si>
  <si>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</si>
  <si>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</si>
  <si>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</si>
  <si>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</si>
  <si>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</si>
  <si>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</si>
  <si>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</si>
  <si>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</si>
  <si>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</si>
  <si>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</si>
  <si>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</si>
  <si>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</si>
  <si>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</si>
  <si>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</si>
  <si>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</si>
  <si>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</si>
  <si>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</si>
  <si>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</si>
  <si>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</si>
  <si>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</si>
  <si>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</si>
  <si>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</si>
  <si>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</si>
  <si>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</si>
  <si>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</si>
  <si>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</si>
  <si>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</si>
  <si>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</si>
  <si>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</si>
  <si>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</si>
  <si>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</si>
  <si>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</si>
  <si>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</si>
  <si>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</si>
  <si>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</si>
  <si>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</si>
  <si>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</si>
  <si>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</si>
  <si>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</si>
  <si>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</si>
  <si>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</si>
  <si>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</si>
  <si>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</si>
  <si>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</si>
  <si>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</si>
  <si>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</si>
  <si>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</si>
  <si>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</si>
  <si>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</si>
  <si>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</si>
  <si>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</si>
  <si>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</si>
  <si>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</si>
  <si>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</si>
  <si>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</si>
  <si>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</si>
  <si>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</si>
  <si>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</si>
  <si>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</si>
  <si>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</si>
  <si>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</si>
  <si>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</si>
  <si>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</si>
  <si>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</si>
  <si>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</si>
  <si>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</si>
  <si>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</si>
  <si>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</si>
  <si>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</si>
  <si>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</si>
  <si>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</si>
  <si>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</si>
  <si>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</si>
  <si>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</si>
  <si>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</si>
  <si>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</si>
  <si>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</si>
  <si>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</si>
  <si>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</si>
  <si>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</si>
  <si>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</si>
  <si>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</si>
  <si>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</si>
  <si>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</si>
  <si>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</si>
  <si>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</si>
  <si>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</si>
  <si>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</si>
  <si>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</si>
  <si>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</si>
  <si>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</si>
  <si>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</si>
  <si>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</si>
  <si>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</si>
  <si>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</si>
  <si>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</si>
  <si>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</si>
  <si>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</si>
  <si>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</si>
  <si>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</si>
  <si>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</si>
  <si>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</si>
  <si>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</si>
  <si>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</si>
  <si>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</si>
  <si>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</si>
  <si>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</si>
  <si>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</si>
  <si>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</si>
  <si>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</si>
  <si>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</si>
  <si>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</si>
  <si>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</si>
  <si>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</si>
  <si>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</si>
  <si>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</si>
  <si>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</si>
  <si>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</si>
  <si>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</si>
  <si>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</si>
  <si>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</si>
  <si>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</si>
  <si>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</si>
  <si>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</si>
  <si>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</si>
  <si>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</si>
  <si>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</si>
  <si>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</si>
  <si>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</si>
  <si>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</si>
  <si>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</si>
  <si>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</si>
  <si>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</si>
  <si>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</si>
  <si>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</si>
  <si>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</si>
  <si>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</si>
  <si>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</si>
  <si>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</si>
  <si>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</si>
  <si>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</si>
  <si>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</si>
  <si>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</si>
  <si>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</si>
  <si>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</si>
  <si>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</si>
  <si>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</si>
  <si>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</si>
  <si>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</si>
  <si>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</si>
  <si>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</si>
  <si>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</si>
  <si>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</si>
  <si>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</si>
  <si>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</si>
  <si>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</si>
  <si>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</si>
  <si>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</si>
  <si>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</si>
  <si>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</si>
  <si>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</si>
  <si>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</si>
  <si>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</si>
  <si>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</si>
  <si>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</si>
  <si>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</si>
  <si>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</si>
  <si>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</si>
  <si>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</si>
  <si>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</si>
  <si>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</si>
  <si>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</si>
  <si>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</si>
  <si>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</si>
  <si>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</si>
  <si>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</si>
  <si>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</si>
  <si>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</si>
  <si>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</si>
  <si>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</si>
  <si>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</si>
  <si>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</si>
  <si>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</si>
  <si>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</si>
  <si>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</si>
  <si>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</si>
  <si>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</si>
  <si>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</si>
  <si>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</si>
  <si>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</si>
  <si>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</si>
  <si>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</si>
  <si>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</si>
  <si>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</si>
  <si>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</si>
  <si>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</si>
  <si>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</si>
  <si>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</si>
  <si>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</si>
  <si>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</si>
  <si>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</si>
  <si>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</si>
  <si>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</si>
  <si>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</si>
  <si>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</si>
  <si>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</si>
  <si>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</si>
  <si>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</si>
  <si>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</si>
  <si>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</si>
  <si>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</si>
  <si>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</si>
  <si>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</si>
  <si>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</si>
  <si>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</si>
  <si>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</si>
  <si>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</si>
  <si>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</si>
  <si>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</si>
  <si>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</si>
  <si>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</si>
  <si>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</si>
  <si>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</si>
  <si>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</si>
  <si>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</si>
  <si>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</si>
  <si>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</si>
  <si>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</si>
  <si>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</si>
  <si>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</si>
  <si>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</si>
  <si>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</si>
  <si>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</si>
  <si>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</si>
  <si>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</si>
  <si>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</si>
  <si>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</si>
  <si>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</si>
  <si>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</si>
  <si>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</si>
  <si>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</si>
  <si>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</si>
  <si>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</si>
  <si>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</si>
  <si>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</si>
  <si>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</si>
  <si>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</si>
  <si>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</si>
  <si>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</si>
  <si>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</si>
  <si>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</si>
  <si>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</si>
  <si>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</si>
  <si>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</si>
  <si>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</si>
  <si>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</si>
  <si>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</si>
  <si>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</si>
  <si>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</si>
  <si>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</si>
  <si>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</si>
  <si>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</si>
  <si>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</si>
  <si>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</si>
  <si>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</si>
  <si>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</si>
  <si>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</si>
  <si>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</si>
  <si>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</si>
  <si>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</si>
  <si>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</si>
  <si>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</si>
  <si>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</si>
  <si>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</si>
  <si>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</si>
  <si>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</si>
  <si>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</si>
  <si>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</si>
  <si>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</si>
  <si>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</si>
  <si>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</si>
  <si>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</si>
  <si>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</si>
  <si>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</si>
  <si>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</si>
  <si>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</si>
  <si>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</si>
  <si>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</si>
  <si>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</si>
  <si>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</si>
  <si>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</si>
  <si>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</si>
  <si>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</si>
  <si>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</si>
  <si>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</si>
  <si>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</si>
  <si>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</si>
  <si>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</si>
  <si>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</si>
  <si>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</si>
  <si>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</si>
  <si>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</si>
  <si>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</si>
  <si>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</si>
  <si>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</si>
  <si>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</si>
  <si>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</si>
  <si>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</si>
  <si>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</si>
  <si>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</si>
  <si>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</si>
  <si>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</si>
  <si>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</si>
  <si>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</si>
  <si>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</si>
  <si>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</si>
  <si>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</si>
  <si>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</si>
  <si>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</si>
  <si>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</si>
  <si>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</si>
  <si>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</si>
  <si>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</si>
  <si>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</si>
  <si>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</si>
  <si>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</si>
  <si>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</si>
  <si>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</si>
  <si>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</si>
  <si>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</si>
  <si>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</si>
  <si>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</si>
  <si>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</si>
  <si>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</si>
  <si>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</si>
  <si>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</si>
  <si>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</si>
  <si>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</si>
  <si>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</si>
  <si>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</si>
  <si>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</si>
  <si>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</si>
  <si>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</si>
  <si>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</si>
  <si>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</si>
  <si>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</si>
  <si>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</si>
  <si>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</si>
  <si>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</si>
  <si>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</si>
  <si>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</si>
  <si>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</si>
  <si>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</si>
  <si>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</si>
  <si>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</si>
  <si>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</si>
  <si>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</si>
  <si>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</si>
  <si>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</si>
  <si>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</si>
  <si>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</si>
  <si>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</si>
  <si>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</si>
  <si>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</si>
  <si>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</si>
  <si>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</si>
  <si>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</si>
  <si>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</si>
  <si>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</si>
  <si>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</si>
  <si>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</si>
  <si>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</si>
  <si>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</si>
  <si>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</si>
  <si>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</si>
  <si>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</si>
  <si>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</si>
  <si>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</si>
  <si>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</si>
  <si>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</si>
  <si>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</si>
  <si>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</si>
  <si>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</si>
  <si>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</si>
  <si>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</si>
  <si>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</si>
  <si>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</si>
  <si>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</si>
  <si>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</si>
  <si>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</si>
  <si>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</si>
  <si>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</si>
  <si>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</si>
  <si>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</si>
  <si>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</si>
  <si>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</si>
  <si>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</si>
  <si>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</si>
  <si>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</si>
  <si>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</si>
  <si>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</si>
  <si>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</si>
  <si>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</si>
  <si>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</si>
  <si>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</si>
  <si>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</si>
  <si>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</si>
  <si>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</si>
  <si>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</si>
  <si>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</si>
  <si>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</si>
  <si>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</si>
  <si>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</si>
  <si>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</si>
  <si>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</si>
  <si>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</si>
  <si>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</si>
  <si>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</si>
  <si>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</si>
  <si>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</si>
  <si>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</si>
  <si>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</si>
  <si>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</si>
  <si>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</si>
  <si>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</si>
  <si>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</si>
  <si>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</si>
  <si>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</si>
  <si>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</si>
  <si>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</si>
  <si>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</si>
  <si>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</si>
  <si>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</si>
  <si>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</si>
  <si>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</si>
  <si>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</si>
  <si>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</si>
  <si>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</si>
  <si>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</si>
  <si>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</si>
  <si>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</si>
  <si>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</si>
  <si>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</si>
  <si>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</si>
  <si>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</si>
  <si>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</si>
  <si>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</si>
  <si>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</si>
  <si>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</si>
  <si>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</si>
  <si>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</si>
  <si>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</si>
  <si>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</si>
  <si>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</si>
  <si>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</si>
  <si>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</si>
  <si>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</si>
  <si>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</si>
  <si>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</si>
  <si>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</si>
  <si>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</si>
  <si>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</si>
  <si>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</si>
  <si>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</si>
  <si>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</si>
  <si>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</si>
  <si>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</si>
  <si>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</si>
  <si>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</si>
  <si>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</si>
  <si>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</si>
  <si>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</si>
  <si>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</si>
  <si>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</si>
  <si>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</si>
  <si>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</si>
  <si>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</si>
  <si>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</si>
  <si>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</si>
  <si>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</si>
  <si>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</si>
  <si>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</si>
  <si>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</si>
  <si>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</si>
  <si>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</si>
  <si>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</si>
  <si>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</si>
  <si>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</si>
  <si>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</si>
  <si>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</si>
  <si>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</si>
  <si>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</si>
  <si>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</si>
  <si>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</si>
  <si>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</si>
  <si>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</si>
  <si>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</si>
  <si>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</si>
  <si>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</si>
  <si>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</si>
  <si>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</si>
  <si>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</si>
  <si>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</si>
  <si>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</si>
  <si>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</si>
  <si>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</si>
  <si>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</si>
  <si>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</si>
  <si>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</si>
  <si>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</si>
  <si>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</si>
  <si>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</si>
  <si>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</si>
  <si>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</si>
  <si>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</si>
  <si>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</si>
  <si>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</si>
  <si>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</si>
  <si>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</si>
  <si>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</si>
  <si>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</si>
  <si>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</si>
  <si>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</si>
  <si>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</si>
  <si>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</si>
  <si>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</si>
  <si>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</si>
  <si>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</si>
  <si>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</si>
  <si>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</si>
  <si>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</si>
  <si>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</si>
  <si>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</si>
  <si>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</si>
  <si>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</si>
  <si>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</si>
  <si>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</si>
  <si>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</si>
  <si>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</si>
  <si>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</si>
  <si>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</si>
  <si>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</si>
  <si>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</si>
  <si>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</si>
  <si>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</si>
  <si>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</si>
  <si>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</si>
  <si>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</si>
  <si>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</si>
  <si>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</si>
  <si>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</si>
  <si>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</si>
  <si>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</si>
  <si>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</si>
  <si>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</si>
  <si>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</si>
  <si>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</si>
  <si>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</si>
  <si>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</si>
  <si>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</si>
  <si>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</si>
  <si>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</si>
  <si>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</si>
  <si>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</si>
  <si>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</si>
  <si>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</si>
  <si>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</si>
  <si>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</si>
  <si>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</si>
  <si>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</si>
  <si>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</si>
  <si>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</si>
  <si>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</si>
  <si>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</si>
  <si>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</si>
  <si>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</si>
  <si>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</si>
  <si>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</si>
  <si>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</si>
  <si>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</si>
  <si>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</si>
  <si>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</si>
  <si>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</si>
  <si>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</si>
  <si>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</si>
  <si>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</si>
  <si>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</si>
  <si>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</si>
  <si>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</si>
  <si>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</si>
  <si>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</si>
  <si>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</si>
  <si>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</si>
  <si>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</si>
  <si>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</si>
  <si>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</si>
  <si>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</si>
  <si>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</si>
  <si>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</si>
  <si>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</si>
  <si>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</si>
  <si>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</si>
  <si>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</si>
  <si>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</si>
  <si>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</si>
  <si>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</si>
  <si>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</si>
  <si>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</si>
  <si>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</si>
  <si>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</si>
  <si>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</si>
  <si>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</si>
  <si>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</si>
  <si>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</si>
  <si>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</si>
  <si>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</si>
  <si>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</si>
  <si>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</si>
  <si>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</si>
  <si>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</si>
  <si>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</si>
  <si>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</si>
  <si>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</si>
  <si>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</si>
  <si>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</si>
  <si>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</si>
  <si>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</si>
  <si>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</si>
  <si>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</si>
  <si>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</si>
  <si>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</si>
  <si>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</si>
  <si>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</si>
  <si>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</si>
  <si>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</si>
  <si>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</si>
  <si>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</si>
  <si>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</si>
  <si>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</si>
  <si>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</si>
  <si>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</si>
  <si>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</si>
  <si>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</si>
  <si>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</si>
  <si>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</si>
  <si>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</si>
  <si>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</si>
  <si>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</si>
  <si>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</si>
  <si>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</si>
  <si>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</si>
  <si>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</si>
  <si>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</si>
  <si>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</si>
  <si>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</si>
  <si>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</si>
  <si>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</si>
  <si>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</si>
  <si>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</si>
  <si>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</si>
  <si>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</si>
  <si>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</si>
  <si>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</si>
  <si>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</si>
  <si>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</si>
  <si>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</si>
  <si>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</si>
  <si>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</si>
  <si>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</si>
  <si>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</si>
  <si>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</si>
  <si>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</si>
  <si>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</si>
  <si>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</si>
  <si>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</si>
  <si>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</si>
  <si>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</si>
  <si>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</si>
  <si>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</si>
  <si>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</si>
  <si>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</si>
  <si>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</si>
  <si>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</si>
  <si>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</si>
  <si>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</si>
  <si>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</si>
  <si>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</si>
  <si>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</si>
  <si>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</si>
  <si>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</si>
  <si>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</si>
  <si>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</si>
  <si>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</si>
  <si>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</si>
  <si>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</si>
  <si>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</si>
  <si>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</si>
  <si>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</si>
  <si>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</si>
  <si>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</si>
  <si>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</si>
  <si>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</si>
  <si>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</si>
  <si>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</si>
  <si>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</si>
  <si>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</si>
  <si>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</si>
  <si>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</si>
  <si>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</si>
  <si>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</si>
  <si>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</si>
  <si>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</si>
  <si>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</si>
  <si>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</si>
  <si>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</si>
  <si>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</si>
  <si>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</si>
  <si>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</si>
  <si>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</si>
  <si>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</si>
  <si>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</si>
  <si>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</si>
  <si>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</si>
  <si>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</si>
  <si>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</si>
  <si>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</si>
  <si>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</si>
  <si>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</si>
  <si>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</si>
  <si>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</si>
  <si>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</si>
  <si>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</si>
  <si>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</si>
  <si>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</si>
  <si>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</si>
  <si>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</si>
  <si>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</si>
  <si>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</si>
  <si>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</si>
  <si>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</si>
  <si>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</si>
  <si>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</si>
  <si>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</si>
  <si>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</si>
  <si>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</si>
  <si>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</si>
  <si>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</si>
  <si>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</si>
  <si>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</si>
  <si>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</si>
  <si>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</si>
  <si>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</si>
  <si>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</si>
  <si>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</si>
  <si>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</si>
  <si>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</si>
  <si>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</si>
  <si>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</si>
  <si>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</si>
  <si>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</si>
  <si>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</si>
  <si>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</si>
  <si>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</si>
  <si>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</si>
  <si>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</si>
  <si>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</si>
  <si>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</si>
  <si>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</si>
  <si>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</si>
  <si>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</si>
  <si>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</si>
  <si>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</si>
  <si>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</si>
  <si>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</si>
  <si>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</si>
  <si>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</si>
  <si>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</si>
  <si>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</si>
  <si>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</si>
  <si>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</si>
  <si>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</si>
  <si>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</si>
  <si>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</si>
  <si>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</si>
  <si>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</si>
  <si>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</si>
  <si>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</si>
  <si>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</si>
  <si>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</si>
  <si>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</si>
  <si>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</si>
  <si>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</si>
  <si>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</si>
  <si>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</si>
  <si>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</si>
  <si>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</si>
  <si>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</si>
  <si>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</si>
  <si>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</si>
  <si>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</si>
  <si>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</si>
  <si>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</si>
  <si>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</si>
  <si>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</si>
  <si>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</si>
  <si>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</si>
  <si>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</si>
  <si>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</si>
  <si>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</si>
  <si>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</si>
  <si>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</si>
  <si>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</si>
  <si>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</si>
  <si>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</si>
  <si>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</si>
  <si>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</si>
  <si>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</si>
  <si>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</si>
  <si>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</si>
  <si>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</si>
  <si>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</si>
  <si>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</si>
  <si>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</si>
  <si>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</si>
  <si>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</si>
  <si>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</si>
  <si>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</si>
  <si>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</si>
  <si>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</si>
  <si>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</si>
  <si>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</si>
  <si>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</si>
  <si>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</si>
  <si>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</si>
  <si>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</si>
  <si>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</si>
  <si>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</si>
  <si>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</si>
  <si>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</si>
  <si>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</si>
  <si>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</si>
  <si>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</si>
  <si>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</si>
  <si>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</si>
  <si>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</si>
  <si>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</si>
  <si>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</si>
  <si>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</si>
  <si>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</si>
  <si>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</si>
  <si>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</si>
  <si>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</si>
  <si>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</si>
  <si>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</si>
  <si>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</si>
  <si>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</si>
  <si>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</si>
  <si>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</si>
  <si>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</si>
  <si>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</si>
  <si>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</si>
  <si>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</si>
  <si>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</si>
  <si>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</si>
  <si>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</si>
  <si>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</si>
  <si>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</si>
  <si>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</si>
  <si>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</si>
  <si>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</si>
  <si>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</si>
  <si>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</si>
  <si>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</si>
  <si>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</si>
  <si>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</si>
  <si>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</si>
  <si>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</si>
  <si>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</si>
  <si>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</si>
  <si>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</si>
  <si>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</si>
  <si>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</si>
  <si>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</si>
  <si>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</si>
  <si>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</si>
  <si>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</si>
  <si>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</si>
  <si>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</si>
  <si>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</si>
  <si>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</si>
  <si>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</si>
  <si>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</si>
  <si>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</si>
  <si>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</si>
  <si>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</si>
  <si>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</si>
  <si>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</si>
  <si>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</si>
  <si>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</si>
  <si>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</si>
  <si>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</si>
  <si>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</si>
  <si>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</si>
  <si>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</si>
  <si>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</si>
  <si>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</si>
  <si>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</si>
  <si>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</si>
  <si>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</si>
  <si>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</si>
  <si>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</si>
  <si>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</si>
  <si>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</si>
  <si>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</si>
  <si>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</si>
  <si>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</si>
  <si>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</si>
  <si>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</si>
  <si>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</si>
  <si>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</si>
  <si>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</si>
  <si>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</si>
  <si>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</si>
  <si>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</si>
  <si>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</si>
  <si>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</si>
  <si>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</si>
  <si>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</si>
  <si>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</si>
  <si>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</si>
  <si>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</si>
  <si>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</si>
  <si>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</si>
  <si>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</si>
  <si>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</si>
  <si>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</si>
  <si>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</si>
  <si>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</si>
  <si>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</si>
  <si>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</si>
  <si>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</si>
  <si>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</si>
  <si>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</si>
  <si>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</si>
  <si>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</si>
  <si>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</si>
  <si>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</si>
  <si>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</si>
  <si>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</si>
  <si>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</si>
  <si>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</si>
  <si>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</si>
  <si>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</si>
  <si>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</si>
  <si>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</si>
  <si>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</si>
  <si>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</si>
  <si>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</si>
  <si>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</si>
  <si>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</si>
  <si>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</si>
  <si>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</si>
  <si>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</si>
  <si>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</si>
  <si>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</si>
  <si>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</si>
  <si>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</si>
  <si>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</si>
  <si>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</si>
  <si>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</si>
  <si>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</si>
  <si>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</si>
  <si>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</si>
  <si>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</si>
  <si>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</si>
  <si>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</si>
  <si>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</si>
  <si>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</si>
  <si>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</si>
  <si>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</si>
  <si>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</si>
  <si>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</si>
  <si>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</si>
  <si>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</si>
  <si>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</si>
  <si>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</si>
  <si>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</si>
  <si>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</si>
  <si>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</si>
  <si>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</si>
  <si>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</si>
  <si>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</si>
  <si>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</si>
  <si>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</si>
  <si>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</si>
  <si>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</si>
  <si>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</si>
  <si>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</si>
  <si>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</si>
  <si>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</si>
  <si>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</si>
  <si>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</si>
  <si>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</si>
  <si>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</si>
  <si>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</si>
  <si>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</si>
  <si>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</si>
  <si>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</si>
  <si>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</si>
  <si>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</si>
  <si>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</si>
  <si>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</si>
  <si>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</si>
  <si>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</si>
  <si>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</si>
  <si>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</si>
  <si>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</si>
  <si>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</si>
  <si>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</si>
  <si>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</si>
  <si>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</si>
  <si>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</si>
  <si>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</si>
  <si>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</si>
  <si>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</si>
  <si>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</si>
  <si>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</si>
  <si>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</si>
  <si>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</si>
  <si>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</si>
  <si>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</si>
  <si>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</si>
  <si>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</si>
  <si>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</si>
  <si>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</si>
  <si>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</si>
  <si>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</si>
  <si>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</si>
  <si>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</si>
  <si>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</si>
  <si>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</si>
  <si>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</si>
  <si>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</si>
  <si>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</si>
  <si>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</si>
  <si>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</si>
  <si>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</si>
  <si>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</si>
  <si>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</si>
  <si>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</si>
  <si>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</si>
  <si>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</si>
  <si>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</si>
  <si>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</si>
  <si>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</si>
  <si>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</si>
  <si>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</si>
  <si>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</si>
  <si>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</si>
  <si>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</si>
  <si>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</si>
  <si>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</si>
  <si>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</si>
  <si>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</si>
  <si>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</si>
  <si>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</si>
  <si>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</si>
  <si>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</si>
  <si>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</si>
  <si>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</si>
  <si>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</si>
  <si>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</si>
  <si>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</si>
  <si>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</si>
  <si>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</si>
  <si>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</si>
  <si>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</si>
  <si>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</si>
  <si>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</si>
  <si>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</si>
  <si>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</si>
  <si>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</si>
  <si>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</si>
  <si>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</si>
  <si>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</si>
  <si>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</si>
  <si>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</si>
  <si>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</si>
  <si>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</si>
  <si>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</si>
  <si>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</si>
  <si>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</si>
  <si>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</si>
  <si>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</si>
  <si>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</si>
  <si>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</si>
  <si>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</si>
  <si>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</si>
  <si>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</si>
  <si>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</si>
  <si>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</si>
  <si>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</si>
  <si>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</si>
  <si>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</si>
  <si>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</si>
  <si>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</si>
  <si>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</si>
  <si>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</si>
  <si>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</si>
  <si>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</si>
  <si>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</si>
  <si>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</si>
  <si>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</si>
  <si>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</si>
  <si>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</si>
  <si>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</si>
  <si>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</si>
  <si>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</si>
  <si>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</si>
  <si>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</si>
  <si>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</si>
  <si>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</si>
  <si>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</si>
  <si>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</si>
  <si>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</si>
  <si>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</si>
  <si>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</si>
  <si>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</si>
  <si>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</si>
  <si>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</si>
  <si>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</si>
  <si>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</si>
  <si>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</si>
  <si>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</si>
  <si>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</si>
  <si>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</si>
  <si>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</si>
  <si>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</si>
  <si>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</si>
  <si>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</si>
  <si>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</si>
  <si>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</si>
  <si>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</si>
  <si>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</si>
  <si>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</si>
  <si>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</si>
  <si>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</si>
  <si>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</si>
  <si>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</si>
  <si>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</si>
  <si>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</si>
  <si>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</si>
  <si>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</si>
  <si>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</si>
  <si>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</si>
  <si>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</si>
  <si>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</si>
  <si>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</si>
  <si>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</si>
  <si>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</si>
  <si>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</si>
  <si>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</si>
  <si>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</si>
  <si>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</si>
  <si>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</si>
  <si>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</si>
  <si>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</si>
  <si>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</si>
  <si>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</si>
  <si>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</si>
  <si>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</si>
  <si>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</si>
  <si>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</si>
  <si>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</si>
  <si>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</si>
  <si>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</si>
  <si>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</si>
  <si>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</si>
  <si>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</si>
  <si>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</si>
  <si>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</si>
  <si>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</si>
  <si>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</si>
  <si>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</si>
  <si>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</si>
  <si>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</si>
  <si>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</si>
  <si>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</si>
  <si>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</si>
  <si>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</si>
  <si>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</si>
  <si>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</si>
  <si>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</si>
  <si>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</si>
  <si>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</si>
  <si>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</si>
  <si>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</si>
  <si>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</si>
  <si>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</si>
  <si>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</si>
  <si>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</si>
  <si>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</si>
  <si>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</si>
  <si>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</si>
  <si>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</si>
  <si>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</si>
  <si>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</si>
  <si>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</si>
  <si>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</si>
  <si>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</si>
  <si>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</si>
  <si>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</si>
  <si>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</si>
  <si>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</si>
  <si>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</si>
  <si>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</si>
  <si>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</si>
  <si>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</si>
  <si>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</si>
  <si>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</si>
  <si>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</si>
  <si>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</si>
  <si>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</si>
  <si>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</si>
  <si>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</si>
  <si>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</si>
  <si>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</si>
  <si>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</si>
  <si>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</si>
  <si>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</si>
  <si>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</si>
  <si>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</si>
  <si>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</si>
  <si>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</si>
  <si>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</si>
  <si>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</si>
  <si>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</si>
  <si>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</si>
  <si>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</si>
  <si>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</si>
  <si>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</si>
  <si>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</si>
  <si>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</si>
  <si>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</si>
  <si>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</si>
  <si>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</si>
  <si>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</si>
  <si>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</si>
  <si>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</si>
  <si>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</si>
  <si>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</si>
  <si>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</si>
  <si>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</si>
  <si>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</si>
  <si>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</si>
  <si>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</si>
  <si>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</si>
  <si>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</si>
  <si>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</si>
  <si>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</si>
  <si>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</si>
  <si>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</si>
  <si>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</si>
  <si>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</si>
  <si>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</si>
  <si>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</si>
  <si>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</si>
  <si>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</si>
  <si>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</si>
  <si>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</si>
  <si>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</si>
  <si>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</si>
  <si>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</si>
  <si>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</si>
  <si>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</si>
  <si>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</si>
  <si>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</si>
  <si>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</si>
  <si>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</si>
  <si>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</si>
  <si>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</si>
  <si>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</si>
  <si>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</si>
  <si>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</si>
  <si>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</si>
  <si>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</si>
  <si>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</si>
  <si>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</si>
  <si>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</si>
  <si>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</si>
  <si>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</si>
  <si>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</si>
  <si>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</si>
  <si>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</si>
  <si>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</si>
  <si>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</si>
  <si>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</si>
  <si>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</si>
  <si>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</si>
  <si>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</si>
  <si>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</si>
  <si>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</si>
  <si>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</si>
  <si>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</si>
  <si>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</si>
  <si>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</si>
  <si>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</si>
  <si>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</si>
  <si>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</si>
  <si>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</si>
  <si>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</si>
  <si>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</si>
  <si>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</si>
  <si>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</si>
  <si>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</si>
  <si>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</si>
  <si>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</si>
  <si>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</si>
  <si>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</si>
  <si>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</si>
  <si>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</si>
  <si>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</si>
  <si>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</si>
  <si>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</si>
  <si>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</si>
  <si>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</si>
  <si>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</si>
  <si>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</si>
  <si>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</si>
  <si>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</si>
  <si>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</si>
  <si>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</si>
  <si>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</si>
  <si>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</si>
  <si>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</si>
  <si>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</si>
  <si>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</si>
  <si>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</si>
  <si>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</si>
  <si>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</si>
  <si>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</si>
  <si>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</si>
  <si>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</si>
  <si>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</si>
  <si>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</si>
  <si>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</si>
  <si>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</si>
  <si>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</si>
  <si>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</si>
  <si>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</si>
  <si>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</si>
  <si>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</si>
  <si>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</si>
  <si>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</si>
  <si>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</si>
  <si>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</si>
  <si>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</si>
  <si>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</si>
  <si>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</si>
  <si>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</si>
  <si>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</si>
  <si>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</si>
  <si>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</si>
  <si>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</si>
  <si>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</si>
  <si>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</si>
  <si>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</si>
  <si>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</si>
  <si>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</si>
  <si>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</si>
  <si>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</si>
  <si>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</si>
  <si>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</si>
  <si>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</si>
  <si>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</si>
  <si>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</si>
  <si>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</si>
  <si>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</si>
  <si>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</si>
  <si>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</si>
  <si>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</si>
  <si>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</si>
  <si>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</si>
  <si>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</si>
  <si>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</si>
  <si>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</si>
  <si>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</si>
  <si>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</si>
  <si>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</si>
  <si>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</si>
  <si>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</si>
  <si>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</si>
  <si>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</si>
  <si>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</si>
  <si>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</si>
  <si>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</si>
  <si>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</si>
  <si>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</si>
  <si>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</si>
  <si>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</si>
  <si>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</si>
  <si>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</si>
  <si>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</si>
  <si>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</si>
  <si>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</si>
  <si>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</si>
  <si>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</si>
  <si>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</si>
  <si>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</si>
  <si>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</si>
  <si>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</si>
  <si>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</si>
  <si>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</si>
  <si>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</si>
  <si>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</si>
  <si>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</si>
  <si>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</si>
  <si>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</si>
  <si>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</si>
  <si>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</si>
  <si>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</si>
  <si>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</si>
  <si>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</si>
  <si>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</si>
  <si>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</si>
  <si>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</si>
  <si>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</si>
  <si>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</si>
  <si>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</si>
  <si>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</si>
  <si>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</si>
  <si>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</si>
  <si>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</si>
  <si>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</si>
  <si>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</si>
  <si>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</si>
  <si>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</si>
  <si>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</si>
  <si>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</si>
  <si>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</si>
  <si>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</si>
  <si>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</si>
  <si>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</si>
  <si>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</si>
  <si>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</si>
  <si>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</si>
  <si>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</si>
  <si>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</si>
  <si>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</si>
  <si>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</si>
  <si>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</si>
  <si>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</si>
  <si>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</si>
  <si>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</si>
  <si>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</si>
  <si>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</si>
  <si>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</si>
  <si>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</si>
  <si>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</si>
  <si>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</si>
  <si>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</si>
  <si>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</si>
  <si>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</si>
  <si>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</si>
  <si>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</si>
  <si>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</si>
  <si>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</si>
  <si>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</si>
  <si>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</si>
  <si>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</si>
  <si>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</si>
  <si>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</si>
  <si>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</si>
  <si>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</si>
  <si>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</si>
  <si>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</si>
  <si>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</si>
  <si>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</si>
  <si>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</si>
  <si>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</si>
  <si>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</si>
  <si>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</si>
  <si>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</si>
  <si>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</si>
  <si>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</si>
  <si>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</si>
  <si>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</si>
  <si>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</si>
  <si>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</si>
  <si>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</si>
  <si>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</si>
  <si>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</si>
  <si>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</si>
  <si>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</si>
  <si>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</si>
  <si>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</si>
  <si>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</si>
  <si>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</si>
  <si>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</si>
  <si>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</si>
  <si>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</si>
  <si>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</si>
  <si>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</si>
  <si>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</si>
  <si>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</si>
  <si>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</si>
  <si>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</si>
  <si>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</si>
  <si>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</si>
  <si>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</si>
  <si>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</si>
  <si>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</si>
  <si>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</si>
  <si>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</si>
  <si>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</si>
  <si>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</si>
  <si>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</si>
  <si>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</si>
  <si>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</si>
  <si>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</si>
  <si>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</si>
  <si>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</si>
  <si>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</si>
  <si>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</si>
  <si>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</si>
  <si>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</si>
  <si>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</si>
  <si>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</si>
  <si>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</si>
  <si>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</si>
  <si>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</si>
  <si>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</si>
  <si>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</si>
  <si>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</si>
  <si>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</si>
  <si>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</si>
  <si>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</si>
  <si>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</si>
  <si>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</si>
  <si>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</si>
  <si>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</si>
  <si>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</si>
  <si>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</si>
  <si>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</si>
  <si>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</si>
  <si>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</si>
  <si>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</si>
  <si>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</si>
  <si>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</si>
  <si>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</si>
  <si>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</si>
  <si>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</si>
  <si>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</si>
  <si>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</si>
  <si>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</si>
  <si>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</si>
  <si>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</si>
  <si>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</si>
  <si>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</si>
  <si>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</si>
  <si>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</si>
  <si>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</si>
  <si>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</si>
  <si>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</si>
  <si>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</si>
  <si>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</si>
  <si>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</si>
  <si>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</si>
  <si>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</si>
  <si>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</si>
  <si>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</si>
  <si>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</si>
  <si>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</si>
  <si>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</si>
  <si>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</si>
  <si>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</si>
  <si>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</si>
  <si>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</si>
  <si>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</si>
  <si>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</si>
  <si>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</si>
  <si>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</si>
  <si>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</si>
  <si>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</si>
  <si>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</si>
  <si>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</si>
  <si>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</si>
  <si>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</si>
  <si>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</si>
  <si>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</si>
  <si>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</si>
  <si>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</si>
  <si>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</si>
  <si>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</si>
  <si>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</si>
  <si>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</si>
  <si>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</si>
  <si>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</si>
  <si>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</si>
  <si>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</si>
  <si>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</si>
  <si>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</si>
  <si>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</si>
  <si>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</si>
  <si>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</si>
  <si>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</si>
  <si>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</si>
  <si>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</si>
  <si>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</si>
  <si>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</si>
  <si>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</si>
  <si>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</si>
  <si>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</si>
  <si>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</si>
  <si>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</si>
  <si>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</si>
  <si>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</si>
  <si>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</si>
  <si>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</si>
  <si>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</si>
  <si>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</si>
  <si>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</si>
  <si>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</si>
  <si>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</si>
  <si>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</si>
  <si>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</si>
  <si>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</si>
  <si>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</si>
  <si>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</si>
  <si>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</si>
  <si>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</si>
  <si>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</si>
  <si>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</si>
  <si>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</si>
  <si>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</si>
  <si>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</si>
  <si>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</si>
  <si>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</si>
  <si>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</si>
  <si>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</si>
  <si>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</si>
  <si>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</si>
  <si>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</si>
  <si>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</si>
  <si>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</si>
  <si>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</si>
  <si>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</si>
  <si>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</si>
  <si>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</si>
  <si>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</si>
  <si>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</si>
  <si>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</si>
  <si>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</si>
  <si>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</si>
  <si>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</si>
  <si>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</si>
  <si>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</si>
  <si>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</si>
  <si>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</si>
  <si>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</si>
  <si>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</si>
  <si>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</si>
  <si>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</si>
  <si>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</si>
  <si>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</si>
  <si>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</si>
  <si>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</si>
  <si>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</si>
  <si>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</si>
  <si>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</si>
  <si>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</si>
  <si>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</si>
  <si>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</si>
  <si>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</si>
  <si>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</si>
  <si>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</si>
  <si>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</si>
  <si>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</si>
  <si>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</si>
  <si>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</si>
  <si>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</si>
  <si>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</si>
  <si>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</si>
  <si>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</si>
  <si>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</si>
  <si>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</si>
  <si>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</si>
  <si>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</si>
  <si>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</si>
  <si>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</si>
  <si>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</si>
  <si>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</si>
  <si>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</si>
  <si>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</si>
  <si>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</si>
  <si>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</si>
  <si>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</si>
  <si>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</si>
  <si>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</si>
  <si>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</si>
  <si>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</si>
  <si>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</si>
  <si>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</si>
  <si>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</si>
  <si>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</si>
  <si>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</si>
  <si>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</si>
  <si>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</si>
  <si>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</si>
  <si>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</si>
  <si>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</si>
  <si>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</si>
  <si>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</si>
  <si>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</si>
  <si>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</si>
  <si>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</si>
  <si>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</si>
  <si>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</si>
  <si>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</si>
  <si>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</si>
  <si>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</si>
  <si>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</si>
  <si>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</si>
  <si>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</si>
  <si>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</si>
  <si>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</si>
  <si>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</si>
  <si>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</si>
  <si>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</si>
  <si>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</si>
  <si>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</si>
  <si>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</si>
  <si>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</si>
  <si>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</si>
  <si>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</si>
  <si>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</si>
  <si>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</si>
  <si>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</si>
  <si>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</si>
  <si>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</si>
  <si>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</si>
  <si>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</si>
  <si>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</si>
  <si>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</si>
  <si>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</si>
  <si>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</si>
  <si>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</si>
  <si>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</si>
  <si>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</si>
  <si>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</si>
  <si>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</si>
  <si>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</si>
  <si>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</si>
  <si>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</si>
  <si>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</si>
  <si>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</si>
  <si>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</si>
  <si>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</si>
  <si>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</si>
  <si>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</si>
  <si>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</si>
  <si>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</si>
  <si>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</si>
  <si>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</si>
  <si>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</si>
  <si>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</si>
  <si>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</si>
  <si>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</si>
  <si>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</si>
  <si>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</si>
  <si>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</si>
  <si>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</si>
  <si>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</si>
  <si>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</si>
  <si>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</si>
  <si>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</si>
  <si>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</si>
  <si>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</si>
  <si>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</si>
  <si>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</si>
  <si>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</si>
  <si>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</si>
  <si>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</si>
  <si>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</si>
  <si>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</si>
  <si>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</si>
  <si>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</si>
  <si>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</si>
  <si>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</si>
  <si>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</si>
  <si>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</si>
  <si>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</si>
  <si>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</si>
  <si>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</si>
  <si>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</si>
  <si>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</si>
  <si>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</si>
  <si>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</si>
  <si>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</si>
  <si>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</si>
  <si>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</si>
  <si>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</si>
  <si>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</si>
  <si>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</si>
  <si>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</si>
  <si>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</si>
  <si>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</si>
  <si>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</si>
  <si>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</si>
  <si>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</si>
  <si>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</si>
  <si>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</si>
  <si>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</si>
  <si>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</si>
  <si>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</si>
  <si>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</si>
  <si>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</si>
  <si>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</si>
  <si>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</si>
  <si>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</si>
  <si>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</si>
  <si>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</si>
  <si>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</si>
  <si>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</si>
  <si>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</si>
  <si>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</si>
  <si>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</si>
  <si>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</si>
  <si>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</si>
  <si>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</si>
  <si>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</si>
  <si>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</si>
  <si>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</si>
  <si>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</si>
  <si>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</si>
  <si>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</si>
  <si>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</si>
  <si>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</si>
  <si>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</si>
  <si>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</si>
  <si>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</si>
  <si>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</si>
  <si>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</si>
  <si>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</si>
  <si>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</si>
  <si>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</si>
  <si>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</si>
  <si>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</si>
  <si>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</si>
  <si>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</si>
  <si>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</si>
  <si>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</si>
  <si>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</si>
  <si>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</si>
  <si>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</si>
  <si>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</si>
  <si>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</si>
  <si>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</si>
  <si>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</si>
  <si>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</si>
  <si>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</si>
  <si>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</si>
  <si>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</si>
  <si>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</si>
  <si>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</si>
  <si>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</si>
  <si>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</si>
  <si>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</si>
  <si>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</si>
  <si>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</si>
  <si>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</si>
  <si>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</si>
  <si>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</si>
  <si>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</si>
  <si>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</si>
  <si>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</si>
  <si>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</si>
  <si>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</si>
  <si>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</si>
  <si>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</si>
  <si>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</si>
  <si>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</si>
  <si>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</si>
  <si>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</si>
  <si>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</si>
  <si>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</si>
  <si>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</si>
  <si>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</si>
  <si>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</si>
  <si>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</si>
  <si>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</si>
  <si>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</si>
  <si>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</si>
  <si>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</si>
  <si>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</si>
  <si>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</si>
  <si>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</si>
  <si>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</si>
  <si>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</si>
  <si>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</si>
  <si>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</si>
  <si>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</si>
  <si>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</si>
  <si>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</si>
  <si>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</si>
  <si>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</si>
  <si>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</si>
  <si>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</si>
  <si>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</si>
  <si>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</si>
  <si>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</si>
  <si>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</si>
  <si>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</si>
  <si>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</si>
  <si>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</si>
  <si>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</si>
  <si>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</si>
  <si>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</si>
  <si>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</si>
  <si>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</si>
  <si>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</si>
  <si>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</si>
  <si>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</si>
  <si>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</si>
  <si>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</si>
  <si>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</si>
  <si>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</si>
  <si>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</si>
  <si>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</si>
  <si>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</si>
  <si>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</si>
  <si>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</si>
  <si>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</si>
  <si>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</si>
  <si>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</si>
  <si>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</si>
  <si>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</si>
  <si>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</si>
  <si>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</si>
  <si>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</si>
  <si>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</si>
  <si>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</si>
  <si>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</si>
  <si>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</si>
  <si>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</si>
  <si>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</si>
  <si>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</si>
  <si>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</si>
  <si>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</si>
  <si>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</si>
  <si>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</si>
  <si>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</si>
  <si>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</si>
  <si>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</si>
  <si>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</si>
  <si>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</si>
  <si>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</si>
  <si>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</si>
  <si>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</si>
  <si>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</si>
  <si>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</si>
  <si>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</si>
  <si>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</si>
  <si>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</si>
  <si>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</si>
  <si>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</si>
  <si>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</si>
  <si>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</si>
  <si>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</si>
  <si>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</si>
  <si>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</si>
  <si>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</si>
  <si>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</si>
  <si>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</si>
  <si>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</si>
  <si>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</si>
  <si>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</si>
  <si>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</si>
  <si>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</si>
  <si>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</si>
  <si>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</si>
  <si>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</si>
  <si>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</si>
  <si>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</si>
  <si>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</si>
  <si>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</si>
  <si>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</si>
  <si>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</si>
  <si>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</si>
  <si>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</si>
  <si>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</si>
  <si>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</si>
  <si>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</si>
  <si>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</si>
  <si>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</si>
  <si>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</si>
  <si>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</si>
  <si>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</si>
  <si>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</si>
  <si>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</si>
  <si>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</si>
  <si>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</si>
  <si>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</si>
  <si>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</si>
  <si>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</si>
  <si>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</si>
  <si>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</si>
  <si>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</si>
  <si>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</si>
  <si>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</si>
  <si>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</si>
  <si>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</si>
  <si>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</si>
  <si>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</si>
  <si>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</si>
  <si>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</si>
  <si>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</si>
  <si>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</si>
  <si>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</si>
  <si>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</si>
  <si>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</si>
  <si>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</si>
  <si>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</si>
  <si>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</si>
  <si>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</si>
  <si>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</si>
  <si>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</si>
  <si>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</si>
  <si>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</si>
  <si>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</si>
  <si>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</si>
  <si>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</si>
  <si>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</si>
  <si>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</si>
  <si>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</si>
  <si>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</si>
  <si>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</si>
  <si>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</si>
  <si>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</si>
  <si>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</si>
  <si>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</si>
  <si>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</si>
  <si>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</si>
  <si>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</si>
  <si>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</si>
  <si>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</si>
  <si>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</si>
  <si>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</si>
  <si>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</si>
  <si>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</si>
  <si>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</si>
  <si>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</si>
  <si>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</si>
  <si>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</si>
  <si>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</si>
  <si>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</si>
  <si>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</si>
  <si>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</si>
  <si>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</si>
  <si>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</si>
  <si>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</si>
  <si>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</si>
  <si>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</si>
  <si>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</si>
  <si>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</si>
  <si>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</si>
  <si>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</si>
  <si>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</si>
  <si>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</si>
  <si>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</si>
  <si>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</si>
  <si>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</si>
  <si>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</si>
  <si>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</si>
  <si>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</si>
  <si>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</si>
  <si>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</si>
  <si>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</si>
  <si>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</si>
  <si>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</si>
  <si>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</si>
  <si>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</si>
  <si>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</si>
  <si>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</si>
  <si>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</si>
  <si>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</si>
  <si>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</si>
  <si>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</si>
  <si>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</si>
  <si>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</si>
  <si>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</si>
  <si>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</si>
  <si>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</si>
  <si>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</si>
  <si>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</si>
  <si>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</si>
  <si>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</si>
  <si>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</si>
  <si>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</si>
  <si>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</si>
  <si>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</si>
  <si>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</si>
  <si>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</si>
  <si>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</si>
  <si>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</si>
  <si>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</si>
  <si>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</si>
  <si>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</si>
  <si>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</si>
  <si>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</si>
  <si>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</si>
  <si>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</si>
  <si>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</si>
  <si>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</si>
  <si>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</si>
  <si>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</si>
  <si>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</si>
  <si>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</si>
  <si>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</si>
  <si>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</si>
  <si>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</si>
  <si>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</si>
  <si>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</si>
  <si>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</si>
  <si>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</si>
  <si>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</si>
  <si>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</si>
  <si>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</si>
  <si>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</si>
  <si>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</si>
  <si>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</si>
  <si>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</si>
  <si>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</si>
  <si>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</si>
  <si>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</si>
  <si>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</si>
  <si>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</si>
  <si>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</si>
  <si>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</si>
  <si>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</si>
  <si>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</si>
  <si>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</si>
  <si>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</si>
  <si>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</si>
  <si>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</si>
  <si>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</si>
  <si>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</si>
  <si>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</si>
  <si>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</si>
  <si>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</si>
  <si>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</si>
  <si>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</si>
  <si>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</si>
  <si>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</si>
  <si>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</si>
  <si>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</si>
  <si>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</si>
  <si>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</si>
  <si>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</si>
  <si>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</si>
  <si>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</si>
  <si>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</si>
  <si>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</si>
  <si>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</si>
  <si>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</si>
  <si>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</si>
  <si>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</si>
  <si>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</si>
  <si>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</si>
  <si>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</si>
  <si>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</si>
  <si>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</si>
  <si>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</si>
  <si>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</si>
  <si>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</si>
  <si>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</si>
  <si>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</si>
  <si>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</si>
  <si>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</si>
  <si>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</si>
  <si>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</si>
  <si>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</si>
  <si>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</si>
  <si>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</si>
  <si>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</si>
  <si>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</si>
  <si>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</si>
  <si>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</si>
  <si>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</si>
  <si>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</si>
  <si>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</si>
  <si>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</si>
  <si>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</si>
  <si>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</si>
  <si>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</si>
  <si>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</si>
  <si>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</si>
  <si>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</si>
  <si>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</si>
  <si>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</si>
  <si>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</si>
  <si>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</si>
  <si>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</si>
  <si>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</si>
  <si>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</si>
  <si>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</si>
  <si>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</si>
  <si>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</si>
  <si>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</si>
  <si>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</si>
  <si>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</si>
  <si>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</si>
  <si>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</si>
  <si>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</si>
  <si>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</si>
  <si>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</si>
  <si>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</si>
  <si>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</si>
  <si>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</si>
  <si>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</si>
  <si>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</si>
  <si>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</si>
  <si>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</si>
  <si>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</si>
  <si>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</si>
  <si>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</si>
  <si>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</si>
  <si>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</si>
  <si>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</si>
  <si>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</si>
  <si>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</si>
  <si>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</si>
  <si>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</si>
  <si>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</si>
  <si>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</si>
  <si>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</si>
  <si>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</si>
  <si>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</si>
  <si>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</si>
  <si>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</si>
  <si>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</si>
  <si>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</si>
  <si>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</si>
  <si>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</si>
  <si>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</si>
  <si>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</si>
  <si>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</si>
  <si>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</si>
  <si>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</si>
  <si>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</si>
  <si>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</si>
  <si>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</si>
  <si>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</si>
  <si>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</si>
  <si>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</si>
  <si>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</si>
  <si>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</si>
  <si>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</si>
  <si>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</si>
  <si>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</si>
  <si>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</si>
  <si>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</si>
  <si>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</si>
  <si>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</si>
  <si>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</si>
  <si>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</si>
  <si>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</si>
  <si>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</si>
  <si>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</si>
  <si>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</si>
  <si>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</si>
  <si>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</si>
  <si>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</si>
  <si>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</si>
  <si>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</si>
  <si>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</si>
  <si>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</si>
  <si>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</si>
  <si>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</si>
  <si>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</si>
  <si>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</si>
  <si>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</si>
  <si>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</si>
  <si>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</si>
  <si>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</si>
  <si>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</si>
  <si>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</si>
  <si>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</si>
  <si>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</si>
  <si>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</si>
  <si>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</si>
  <si>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</si>
  <si>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</si>
  <si>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</si>
  <si>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</si>
  <si>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</si>
  <si>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</si>
  <si>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</si>
  <si>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</si>
  <si>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</si>
  <si>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</si>
  <si>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</si>
  <si>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</si>
  <si>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</si>
  <si>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</si>
  <si>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</si>
  <si>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</si>
  <si>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</si>
  <si>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</si>
  <si>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</si>
  <si>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</si>
  <si>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</si>
  <si>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</si>
  <si>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</si>
  <si>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</si>
  <si>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</si>
  <si>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</si>
  <si>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</si>
  <si>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</si>
  <si>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</si>
  <si>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</si>
  <si>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</si>
  <si>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</si>
  <si>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</si>
  <si>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</si>
  <si>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</si>
  <si>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</si>
  <si>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</si>
  <si>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</si>
  <si>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</si>
  <si>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</si>
  <si>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</si>
  <si>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</si>
  <si>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</si>
  <si>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</si>
  <si>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</si>
  <si>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</si>
  <si>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</si>
  <si>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</si>
  <si>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</si>
  <si>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</si>
  <si>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</si>
  <si>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</si>
  <si>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</si>
  <si>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</si>
  <si>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</si>
  <si>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</si>
  <si>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</si>
  <si>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</si>
  <si>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</si>
  <si>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</si>
  <si>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</si>
  <si>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</si>
  <si>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</si>
  <si>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</si>
  <si>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</si>
  <si>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</si>
  <si>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</si>
  <si>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</si>
  <si>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</si>
  <si>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</si>
  <si>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</si>
  <si>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</si>
  <si>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</si>
  <si>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</si>
  <si>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</si>
  <si>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</si>
  <si>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</si>
  <si>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</si>
  <si>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</si>
  <si>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</si>
  <si>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</si>
  <si>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</si>
  <si>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</si>
  <si>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</si>
  <si>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</si>
  <si>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</si>
  <si>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</si>
  <si>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</si>
  <si>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</si>
  <si>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</si>
  <si>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</si>
  <si>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</si>
  <si>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</si>
  <si>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</si>
  <si>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</si>
  <si>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</si>
  <si>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</si>
  <si>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</si>
  <si>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</si>
  <si>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</si>
  <si>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</si>
  <si>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</si>
  <si>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</si>
  <si>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</si>
  <si>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</si>
  <si>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</si>
  <si>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</si>
  <si>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</si>
  <si>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</si>
  <si>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</si>
  <si>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</si>
  <si>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</si>
  <si>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</si>
  <si>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</si>
  <si>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</si>
  <si>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</si>
  <si>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</si>
  <si>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</si>
  <si>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</si>
  <si>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</si>
  <si>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</si>
  <si>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</si>
  <si>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</si>
  <si>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</si>
  <si>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</si>
  <si>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</si>
  <si>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</si>
  <si>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</si>
  <si>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</si>
  <si>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</si>
  <si>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</si>
  <si>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</si>
  <si>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</si>
  <si>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</si>
  <si>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</si>
  <si>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</si>
  <si>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</si>
  <si>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</si>
  <si>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</si>
  <si>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</si>
  <si>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</si>
  <si>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</si>
  <si>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</si>
  <si>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</si>
  <si>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</si>
  <si>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</si>
  <si>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</si>
  <si>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</si>
  <si>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</si>
  <si>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</si>
  <si>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</si>
  <si>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</si>
  <si>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</si>
  <si>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</si>
  <si>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</si>
  <si>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</si>
  <si>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</si>
  <si>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</si>
  <si>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</si>
  <si>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</si>
  <si>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</si>
  <si>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</si>
  <si>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</si>
  <si>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</si>
  <si>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</si>
  <si>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</si>
  <si>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</si>
  <si>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</si>
  <si>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</si>
  <si>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</si>
  <si>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</si>
  <si>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</si>
  <si>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</si>
  <si>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</si>
  <si>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</si>
  <si>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</si>
  <si>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</si>
  <si>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</si>
  <si>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</si>
  <si>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</si>
  <si>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</si>
  <si>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</si>
  <si>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</si>
  <si>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</si>
  <si>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</si>
  <si>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</si>
  <si>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</si>
  <si>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</si>
  <si>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</si>
  <si>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</si>
  <si>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</si>
  <si>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</si>
  <si>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</si>
  <si>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</si>
  <si>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</si>
  <si>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</si>
  <si>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</si>
  <si>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</si>
  <si>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</si>
  <si>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</si>
  <si>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</si>
  <si>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</si>
  <si>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</si>
  <si>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</si>
  <si>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</si>
  <si>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</si>
  <si>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</si>
  <si>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</si>
  <si>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</si>
  <si>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</si>
  <si>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</si>
  <si>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</si>
  <si>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</si>
  <si>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</si>
  <si>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</si>
  <si>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</si>
  <si>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</si>
  <si>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</si>
  <si>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</si>
  <si>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</si>
  <si>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</si>
  <si>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</si>
  <si>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</si>
  <si>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</si>
  <si>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</si>
  <si>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</si>
  <si>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</si>
  <si>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</si>
  <si>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</si>
  <si>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</si>
  <si>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</si>
  <si>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</si>
  <si>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</si>
  <si>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</si>
  <si>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</si>
  <si>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</si>
  <si>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</si>
  <si>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</si>
  <si>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</si>
  <si>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</si>
  <si>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</si>
  <si>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</si>
  <si>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</si>
  <si>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</si>
  <si>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</si>
  <si>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</si>
  <si>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</si>
  <si>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</si>
  <si>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</si>
  <si>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</si>
  <si>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</si>
  <si>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</si>
  <si>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</si>
  <si>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</si>
  <si>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</si>
  <si>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</si>
  <si>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</si>
  <si>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</si>
  <si>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</si>
  <si>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</si>
  <si>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</si>
  <si>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</si>
  <si>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</si>
  <si>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</si>
  <si>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</si>
  <si>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</si>
  <si>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</si>
  <si>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</si>
  <si>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</si>
  <si>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</si>
  <si>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</si>
  <si>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</si>
  <si>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</si>
  <si>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</si>
  <si>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</si>
  <si>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</si>
  <si>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</si>
  <si>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</si>
  <si>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</si>
  <si>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</si>
  <si>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</si>
  <si>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</si>
  <si>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</si>
  <si>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</si>
  <si>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</si>
  <si>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</si>
  <si>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</si>
  <si>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</si>
  <si>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</si>
  <si>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</si>
  <si>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</si>
  <si>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</si>
  <si>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</si>
  <si>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</si>
  <si>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</si>
  <si>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</si>
  <si>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</si>
  <si>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</si>
  <si>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</si>
  <si>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</si>
  <si>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</si>
  <si>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</si>
  <si>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</si>
  <si>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</si>
  <si>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</si>
  <si>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</si>
  <si>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</si>
  <si>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</si>
  <si>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</si>
  <si>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</si>
  <si>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</si>
  <si>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</si>
  <si>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</si>
  <si>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</si>
  <si>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</si>
  <si>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</si>
  <si>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</si>
  <si>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</si>
  <si>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</si>
  <si>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</si>
  <si>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</si>
  <si>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</si>
  <si>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</si>
  <si>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</si>
  <si>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</si>
  <si>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</si>
  <si>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</si>
  <si>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</si>
  <si>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</si>
  <si>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</si>
  <si>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</si>
  <si>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</si>
  <si>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</si>
  <si>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</si>
  <si>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</si>
  <si>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</si>
  <si>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</si>
  <si>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</si>
  <si>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</si>
  <si>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</si>
  <si>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</si>
  <si>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</si>
  <si>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</si>
  <si>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</si>
  <si>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</si>
  <si>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</si>
  <si>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</si>
  <si>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</si>
  <si>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</si>
  <si>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</si>
  <si>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</si>
  <si>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</si>
  <si>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</si>
  <si>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</si>
  <si>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</si>
  <si>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</si>
  <si>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</si>
  <si>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</si>
  <si>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</si>
  <si>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</si>
  <si>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</si>
  <si>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</si>
  <si>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</si>
  <si>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</si>
  <si>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</si>
  <si>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</si>
  <si>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</si>
  <si>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</si>
  <si>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</si>
  <si>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</si>
  <si>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</si>
  <si>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</si>
  <si>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</si>
  <si>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</si>
  <si>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</si>
  <si>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</si>
  <si>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</si>
  <si>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</si>
  <si>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</si>
  <si>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</si>
  <si>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</si>
  <si>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</si>
  <si>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</si>
  <si>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</si>
  <si>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</si>
  <si>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</si>
  <si>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</si>
  <si>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</si>
  <si>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</si>
  <si>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</si>
  <si>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</si>
  <si>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</si>
  <si>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</si>
  <si>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</si>
  <si>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</si>
  <si>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</si>
  <si>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</si>
  <si>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</si>
  <si>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</si>
  <si>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</si>
  <si>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</si>
  <si>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</si>
  <si>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</si>
  <si>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</si>
  <si>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</si>
  <si>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</si>
  <si>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</si>
  <si>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</si>
  <si>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</si>
  <si>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</si>
  <si>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</si>
  <si>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</si>
  <si>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</si>
  <si>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</si>
  <si>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</si>
  <si>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</si>
  <si>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</si>
  <si>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</si>
  <si>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</si>
  <si>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</si>
  <si>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</si>
  <si>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</si>
  <si>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</si>
  <si>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</si>
  <si>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</si>
  <si>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</si>
  <si>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</si>
  <si>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</si>
  <si>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</si>
  <si>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</si>
  <si>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</si>
  <si>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</si>
  <si>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</si>
  <si>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</si>
  <si>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</si>
  <si>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</si>
  <si>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</si>
  <si>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</si>
  <si>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</si>
  <si>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</si>
  <si>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</si>
  <si>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</si>
  <si>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</si>
  <si>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</si>
  <si>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</si>
  <si>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</si>
  <si>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</si>
  <si>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</si>
  <si>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</si>
  <si>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</si>
  <si>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</si>
  <si>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</si>
  <si>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</si>
  <si>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</si>
  <si>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</si>
  <si>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</si>
  <si>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</si>
  <si>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</si>
  <si>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</si>
  <si>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</si>
  <si>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</si>
  <si>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</si>
  <si>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</si>
  <si>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</si>
  <si>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</si>
  <si>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</si>
  <si>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</si>
  <si>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</si>
  <si>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</si>
  <si>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</si>
  <si>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</si>
  <si>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</si>
  <si>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</si>
  <si>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</si>
  <si>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</si>
  <si>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</si>
  <si>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</si>
  <si>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</si>
  <si>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</si>
  <si>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</si>
  <si>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</si>
  <si>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</si>
  <si>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</si>
  <si>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</si>
  <si>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</si>
  <si>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</si>
  <si>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</si>
  <si>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</si>
  <si>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</si>
  <si>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</si>
  <si>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</si>
  <si>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</si>
  <si>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</si>
  <si>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</si>
  <si>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</si>
  <si>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</si>
  <si>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</si>
  <si>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</si>
  <si>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</si>
  <si>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</si>
  <si>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</si>
  <si>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</si>
  <si>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</si>
  <si>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</si>
  <si>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</si>
  <si>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</si>
  <si>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</si>
  <si>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</si>
  <si>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</si>
  <si>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</si>
  <si>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</si>
  <si>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</si>
  <si>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</si>
  <si>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</si>
  <si>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</si>
  <si>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</si>
  <si>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</si>
  <si>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</si>
  <si>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</si>
  <si>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</si>
  <si>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</si>
  <si>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</si>
  <si>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</si>
  <si>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</si>
  <si>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</si>
  <si>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</si>
  <si>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</si>
  <si>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</si>
  <si>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</si>
  <si>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</si>
  <si>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</si>
  <si>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</si>
  <si>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</si>
  <si>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</si>
  <si>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</si>
  <si>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</si>
  <si>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</si>
  <si>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</si>
  <si>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</si>
  <si>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</si>
  <si>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</si>
  <si>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</si>
  <si>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</si>
  <si>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</si>
  <si>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</si>
  <si>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</si>
  <si>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</si>
  <si>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</si>
  <si>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</si>
  <si>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</si>
  <si>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</si>
  <si>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</si>
  <si>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</si>
  <si>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</si>
  <si>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</si>
  <si>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</si>
  <si>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</si>
  <si>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</si>
  <si>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</si>
  <si>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</si>
  <si>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</si>
  <si>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</si>
  <si>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</si>
  <si>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</si>
  <si>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</si>
  <si>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</si>
  <si>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</si>
  <si>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</si>
  <si>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</si>
  <si>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</si>
  <si>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</si>
  <si>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</si>
  <si>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</si>
  <si>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</si>
  <si>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</si>
  <si>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</si>
  <si>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</si>
  <si>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</si>
  <si>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</si>
  <si>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</si>
  <si>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</si>
  <si>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</si>
  <si>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</si>
  <si>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</si>
  <si>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</si>
  <si>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</si>
  <si>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</si>
  <si>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</si>
  <si>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</si>
  <si>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</si>
  <si>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</si>
  <si>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</si>
  <si>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</si>
  <si>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</si>
  <si>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</si>
  <si>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</si>
  <si>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</si>
  <si>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</si>
  <si>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</si>
  <si>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</si>
  <si>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</si>
  <si>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</si>
  <si>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</si>
  <si>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</si>
  <si>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</si>
  <si>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</si>
  <si>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</si>
  <si>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</si>
  <si>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</si>
  <si>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</si>
  <si>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</si>
  <si>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</si>
  <si>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</si>
  <si>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</si>
  <si>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</si>
  <si>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</si>
  <si>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</si>
  <si>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</si>
  <si>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</si>
  <si>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</si>
  <si>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</si>
  <si>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</si>
  <si>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</si>
  <si>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</si>
  <si>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</si>
  <si>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</si>
  <si>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</si>
  <si>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</si>
  <si>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</si>
  <si>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</si>
  <si>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</si>
  <si>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</si>
  <si>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</si>
  <si>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</si>
  <si>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</si>
  <si>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</si>
  <si>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</si>
  <si>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</si>
  <si>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</si>
  <si>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</si>
  <si>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</si>
  <si>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</si>
  <si>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</si>
  <si>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</si>
  <si>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</si>
  <si>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</si>
  <si>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</si>
  <si>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</si>
  <si>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</si>
  <si>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</si>
  <si>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</si>
  <si>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</si>
  <si>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</si>
  <si>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</si>
  <si>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</si>
  <si>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</si>
  <si>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</si>
  <si>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</si>
  <si>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</si>
  <si>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</si>
  <si>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</si>
  <si>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</si>
  <si>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</si>
  <si>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</si>
  <si>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</si>
  <si>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</si>
  <si>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</si>
  <si>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</si>
  <si>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</si>
  <si>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</si>
  <si>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</si>
  <si>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</si>
  <si>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</si>
  <si>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</si>
  <si>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</si>
  <si>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</si>
  <si>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</si>
  <si>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</si>
  <si>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</si>
  <si>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</si>
  <si>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</si>
  <si>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</si>
  <si>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</si>
  <si>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</si>
  <si>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</si>
  <si>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</si>
  <si>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</si>
  <si>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</si>
  <si>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</si>
  <si>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</si>
  <si>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</si>
  <si>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</si>
  <si>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</si>
  <si>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</si>
  <si>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</si>
  <si>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</si>
  <si>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</si>
  <si>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</si>
  <si>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</si>
  <si>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</si>
  <si>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</si>
  <si>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</si>
  <si>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</si>
  <si>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</si>
  <si>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</si>
  <si>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</si>
  <si>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</si>
  <si>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</si>
  <si>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</si>
  <si>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</si>
  <si>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</si>
  <si>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</si>
  <si>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</si>
  <si>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</si>
  <si>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</si>
  <si>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</si>
  <si>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</si>
  <si>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</si>
  <si>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</si>
  <si>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</si>
  <si>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</si>
  <si>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</si>
  <si>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</si>
  <si>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</si>
  <si>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</si>
  <si>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</si>
  <si>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</si>
  <si>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</si>
  <si>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</si>
  <si>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</si>
  <si>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</si>
  <si>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</si>
  <si>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</si>
  <si>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</si>
  <si>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</si>
  <si>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</si>
  <si>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</si>
  <si>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</si>
  <si>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</si>
  <si>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</si>
  <si>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</si>
  <si>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</si>
  <si>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</si>
  <si>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</si>
  <si>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</si>
  <si>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</si>
  <si>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</si>
  <si>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</si>
  <si>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</si>
  <si>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</si>
  <si>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</si>
  <si>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</si>
  <si>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</si>
  <si>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</si>
  <si>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</si>
  <si>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</si>
  <si>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</si>
  <si>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</si>
  <si>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</si>
  <si>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</si>
  <si>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</si>
  <si>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</si>
  <si>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</si>
  <si>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</si>
  <si>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</si>
  <si>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</si>
  <si>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</si>
  <si>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</si>
  <si>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</si>
  <si>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</si>
  <si>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</si>
  <si>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</si>
  <si>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</si>
  <si>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</si>
  <si>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</si>
  <si>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</si>
  <si>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</si>
  <si>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</si>
  <si>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</si>
  <si>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</si>
  <si>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</si>
  <si>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</si>
  <si>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</si>
  <si>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</si>
  <si>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</si>
  <si>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</si>
  <si>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</si>
  <si>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</si>
  <si>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</si>
  <si>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</si>
  <si>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</si>
  <si>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</si>
  <si>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</si>
  <si>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</si>
  <si>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</si>
  <si>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</si>
  <si>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</si>
  <si>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</si>
  <si>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</si>
  <si>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</si>
  <si>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</si>
  <si>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</si>
  <si>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</si>
  <si>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</si>
  <si>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</si>
  <si>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</si>
  <si>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</si>
  <si>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</si>
  <si>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</si>
  <si>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</si>
  <si>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</si>
  <si>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</si>
  <si>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</si>
  <si>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</si>
  <si>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</si>
  <si>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</si>
  <si>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</si>
  <si>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</si>
  <si>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</si>
  <si>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</si>
  <si>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</si>
  <si>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</si>
  <si>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</si>
  <si>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</si>
  <si>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</si>
  <si>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</si>
  <si>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</si>
  <si>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</si>
  <si>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</si>
  <si>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</si>
  <si>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</si>
  <si>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</si>
  <si>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</si>
  <si>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</si>
  <si>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</si>
  <si>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</si>
  <si>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</si>
  <si>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</si>
  <si>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</si>
  <si>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</si>
  <si>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</si>
  <si>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</si>
  <si>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</si>
  <si>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</si>
  <si>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</si>
  <si>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</si>
  <si>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</si>
  <si>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</si>
  <si>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</si>
  <si>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</si>
  <si>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</si>
  <si>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</si>
  <si>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</si>
  <si>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</si>
  <si>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</si>
  <si>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</si>
  <si>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</si>
  <si>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</si>
  <si>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</si>
  <si>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</si>
  <si>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</si>
  <si>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</si>
  <si>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</si>
  <si>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</si>
  <si>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</si>
  <si>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</si>
  <si>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</si>
  <si>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</si>
  <si>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</si>
  <si>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</si>
  <si>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</si>
  <si>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</si>
  <si>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</si>
  <si>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</si>
  <si>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</si>
  <si>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</si>
  <si>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</si>
  <si>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</si>
  <si>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</si>
  <si>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</si>
  <si>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</si>
  <si>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</si>
  <si>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</si>
  <si>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</si>
  <si>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</si>
  <si>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</si>
  <si>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</si>
  <si>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</si>
  <si>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</si>
  <si>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</si>
  <si>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</si>
  <si>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</si>
  <si>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</si>
  <si>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</si>
  <si>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</si>
  <si>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</si>
  <si>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</si>
  <si>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</si>
  <si>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</si>
  <si>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</si>
  <si>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</si>
  <si>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</si>
  <si>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</si>
  <si>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</si>
  <si>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</si>
  <si>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</si>
  <si>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</si>
  <si>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</si>
  <si>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</si>
  <si>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</si>
  <si>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</si>
  <si>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</si>
  <si>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</si>
  <si>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</si>
  <si>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</si>
  <si>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</si>
  <si>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</si>
  <si>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</si>
  <si>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</si>
  <si>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</si>
  <si>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</si>
  <si>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</si>
  <si>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</si>
  <si>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</si>
  <si>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</si>
  <si>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</si>
  <si>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</si>
  <si>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</si>
  <si>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</si>
  <si>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</si>
  <si>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</si>
  <si>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</si>
  <si>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</si>
  <si>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</si>
  <si>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</si>
  <si>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</si>
  <si>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</si>
  <si>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</si>
  <si>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</si>
  <si>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</si>
  <si>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</si>
  <si>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</si>
  <si>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</si>
  <si>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</si>
  <si>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</si>
  <si>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</si>
  <si>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</si>
  <si>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</si>
  <si>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</si>
  <si>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</si>
  <si>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</si>
  <si>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</si>
  <si>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</si>
  <si>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</si>
  <si>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</si>
  <si>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</si>
  <si>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</si>
  <si>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</si>
  <si>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</si>
  <si>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</si>
  <si>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</si>
  <si>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</si>
  <si>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</si>
  <si>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</si>
  <si>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</si>
  <si>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</si>
  <si>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</si>
  <si>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</si>
  <si>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</si>
  <si>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</si>
  <si>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</si>
  <si>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</si>
  <si>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</si>
  <si>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</si>
  <si>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</si>
  <si>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</si>
  <si>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</si>
  <si>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</si>
  <si>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</si>
  <si>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</si>
  <si>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</si>
  <si>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</si>
  <si>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</si>
  <si>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</si>
  <si>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</si>
  <si>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</si>
  <si>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</si>
  <si>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</si>
  <si>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</si>
  <si>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</si>
  <si>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</si>
  <si>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</si>
  <si>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</si>
  <si>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</si>
  <si>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</si>
  <si>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</si>
  <si>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</si>
  <si>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</si>
  <si>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</si>
  <si>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</si>
  <si>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</si>
  <si>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</si>
  <si>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</si>
  <si>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</si>
  <si>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</si>
  <si>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</si>
  <si>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</si>
  <si>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</si>
  <si>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</si>
  <si>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</si>
  <si>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</si>
  <si>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</si>
  <si>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</si>
  <si>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</si>
  <si>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</si>
  <si>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</si>
  <si>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</si>
  <si>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</si>
  <si>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</si>
  <si>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</si>
  <si>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</si>
  <si>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</si>
  <si>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</si>
  <si>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</si>
  <si>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</si>
  <si>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</si>
  <si>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</si>
  <si>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</si>
  <si>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</si>
  <si>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</si>
  <si>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</si>
  <si>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</si>
  <si>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</si>
  <si>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</si>
  <si>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</si>
  <si>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</si>
  <si>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</si>
  <si>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</si>
  <si>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</si>
  <si>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</si>
  <si>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</si>
  <si>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</si>
  <si>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</si>
  <si>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</si>
  <si>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</si>
  <si>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</si>
  <si>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</si>
  <si>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</si>
  <si>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</si>
  <si>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</si>
  <si>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</si>
  <si>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</si>
  <si>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</si>
  <si>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</si>
  <si>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</si>
  <si>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</si>
  <si>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</si>
  <si>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</si>
  <si>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</si>
  <si>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</si>
  <si>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</si>
  <si>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</si>
  <si>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</si>
  <si>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</si>
  <si>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</si>
  <si>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</si>
  <si>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</si>
  <si>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</si>
  <si>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</si>
  <si>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</si>
  <si>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</si>
  <si>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</si>
  <si>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</si>
  <si>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</si>
  <si>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</si>
  <si>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</si>
  <si>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</si>
  <si>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</si>
  <si>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</si>
  <si>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</si>
  <si>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</si>
  <si>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</si>
  <si>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</si>
  <si>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</si>
  <si>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</si>
  <si>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</si>
  <si>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</si>
  <si>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</si>
  <si>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</si>
  <si>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</si>
  <si>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</si>
  <si>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</si>
  <si>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</si>
  <si>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</si>
  <si>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</si>
  <si>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</si>
  <si>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</si>
  <si>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</si>
  <si>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</si>
  <si>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</si>
  <si>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</si>
  <si>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</si>
  <si>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</si>
  <si>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</si>
  <si>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</si>
  <si>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</si>
  <si>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</si>
  <si>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</si>
  <si>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</si>
  <si>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</si>
  <si>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</si>
  <si>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</si>
  <si>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</si>
  <si>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</si>
  <si>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</si>
  <si>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</si>
  <si>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</si>
  <si>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</si>
  <si>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</si>
  <si>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</si>
  <si>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</si>
  <si>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</si>
  <si>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</si>
  <si>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</si>
  <si>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</si>
  <si>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</si>
  <si>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</si>
  <si>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</si>
  <si>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</si>
  <si>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</si>
  <si>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</si>
  <si>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</si>
  <si>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</si>
  <si>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</si>
  <si>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</si>
  <si>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</si>
  <si>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</si>
  <si>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</si>
  <si>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</si>
  <si>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</si>
  <si>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</si>
  <si>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</si>
  <si>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</si>
  <si>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</si>
  <si>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</si>
  <si>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</si>
  <si>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</si>
  <si>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</si>
  <si>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</si>
  <si>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</si>
  <si>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</si>
  <si>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</si>
  <si>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</si>
  <si>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</si>
  <si>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</si>
  <si>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</si>
  <si>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</si>
  <si>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</si>
  <si>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</si>
  <si>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</si>
  <si>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</si>
  <si>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</si>
  <si>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</si>
  <si>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</si>
  <si>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</si>
  <si>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</si>
  <si>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</si>
  <si>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</si>
  <si>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</si>
  <si>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</si>
  <si>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</si>
  <si>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</si>
  <si>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</si>
  <si>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</si>
  <si>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</si>
  <si>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</si>
  <si>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</si>
  <si>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</si>
  <si>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</si>
  <si>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</si>
  <si>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</si>
  <si>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</si>
  <si>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</si>
  <si>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</si>
  <si>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</si>
  <si>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</si>
  <si>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</si>
  <si>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</si>
  <si>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</si>
  <si>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</si>
  <si>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</si>
  <si>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</si>
  <si>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</si>
  <si>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</si>
  <si>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</si>
  <si>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</si>
  <si>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</si>
  <si>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</si>
  <si>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</si>
  <si>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</si>
  <si>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</si>
  <si>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</si>
  <si>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</si>
  <si>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</si>
  <si>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</si>
  <si>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</si>
  <si>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</si>
  <si>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</si>
  <si>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</si>
  <si>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</si>
  <si>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</si>
  <si>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</si>
  <si>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</si>
  <si>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</si>
  <si>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</si>
  <si>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</si>
  <si>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</si>
  <si>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</si>
  <si>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</si>
  <si>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</si>
  <si>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</si>
  <si>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</si>
  <si>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</si>
  <si>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</si>
  <si>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</si>
  <si>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</si>
  <si>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</si>
  <si>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</si>
  <si>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</si>
  <si>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</si>
  <si>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</si>
  <si>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</si>
  <si>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</si>
  <si>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</si>
  <si>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</si>
  <si>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</si>
  <si>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</si>
  <si>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</si>
  <si>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</si>
  <si>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</si>
  <si>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</si>
  <si>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</si>
  <si>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</si>
  <si>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</si>
  <si>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</si>
  <si>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</si>
  <si>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</si>
  <si>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</si>
  <si>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</si>
  <si>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</si>
  <si>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</si>
  <si>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</si>
  <si>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</si>
  <si>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</si>
  <si>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</si>
  <si>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</si>
  <si>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</si>
  <si>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</si>
  <si>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</si>
  <si>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</si>
  <si>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</si>
  <si>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</si>
  <si>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</si>
  <si>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</si>
  <si>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</si>
  <si>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</si>
  <si>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</si>
  <si>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</si>
  <si>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</si>
  <si>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</si>
  <si>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</si>
  <si>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</si>
  <si>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</si>
  <si>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</si>
  <si>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</si>
  <si>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</si>
  <si>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</si>
  <si>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</si>
  <si>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</si>
  <si>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</si>
  <si>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</si>
  <si>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</si>
  <si>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</si>
  <si>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</si>
  <si>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</si>
  <si>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</si>
  <si>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</si>
  <si>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</si>
  <si>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</si>
  <si>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</si>
  <si>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</si>
  <si>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</si>
  <si>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</si>
  <si>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</si>
  <si>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</si>
  <si>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</si>
  <si>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</si>
  <si>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</si>
  <si>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</si>
  <si>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</si>
  <si>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</si>
  <si>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</si>
  <si>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</si>
  <si>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</si>
  <si>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</si>
  <si>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</si>
  <si>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</si>
  <si>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</si>
  <si>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</si>
  <si>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</si>
  <si>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</si>
  <si>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</si>
  <si>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</si>
  <si>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</si>
  <si>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</si>
  <si>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</si>
  <si>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</si>
  <si>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</si>
  <si>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</si>
  <si>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</si>
  <si>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</si>
  <si>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</si>
  <si>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</si>
  <si>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</si>
  <si>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</si>
  <si>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</si>
  <si>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</si>
  <si>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</si>
  <si>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</si>
  <si>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</si>
  <si>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</si>
  <si>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</si>
  <si>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</si>
  <si>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</si>
  <si>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</si>
  <si>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</si>
  <si>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</si>
  <si>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</si>
  <si>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</si>
  <si>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</si>
  <si>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</si>
  <si>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</si>
  <si>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</si>
  <si>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</si>
  <si>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</si>
  <si>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</si>
  <si>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</si>
  <si>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</si>
  <si>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</si>
  <si>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</si>
  <si>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</si>
  <si>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</si>
  <si>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</si>
  <si>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</si>
  <si>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</si>
  <si>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</si>
  <si>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</si>
  <si>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</si>
  <si>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</si>
  <si>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</si>
  <si>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</si>
  <si>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</si>
  <si>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</si>
  <si>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</si>
  <si>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</si>
  <si>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</si>
  <si>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</si>
  <si>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</si>
  <si>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</si>
  <si>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</si>
  <si>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</si>
  <si>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</si>
  <si>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</si>
  <si>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</si>
  <si>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</si>
  <si>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</si>
  <si>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</si>
  <si>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</si>
  <si>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</si>
  <si>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</si>
  <si>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</si>
  <si>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</si>
  <si>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</si>
  <si>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</si>
  <si>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</si>
  <si>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</si>
  <si>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</si>
  <si>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</si>
  <si>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</si>
  <si>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</si>
  <si>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</si>
  <si>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</si>
  <si>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</si>
  <si>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</si>
  <si>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</si>
  <si>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</si>
  <si>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</si>
  <si>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</si>
  <si>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</si>
  <si>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</si>
  <si>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</si>
  <si>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</si>
  <si>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</si>
  <si>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</si>
  <si>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</si>
  <si>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</si>
  <si>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</si>
  <si>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</si>
  <si>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</si>
  <si>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</si>
  <si>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</si>
  <si>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</si>
  <si>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</si>
  <si>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</si>
  <si>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</si>
  <si>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</si>
  <si>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</si>
  <si>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</si>
  <si>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</si>
  <si>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</si>
  <si>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</si>
  <si>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</si>
  <si>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</si>
  <si>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</si>
  <si>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</si>
  <si>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</si>
  <si>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</si>
  <si>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</si>
  <si>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</si>
  <si>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</si>
  <si>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</si>
  <si>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</si>
  <si>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</si>
  <si>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</si>
  <si>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</si>
  <si>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</si>
  <si>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</si>
  <si>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</si>
  <si>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</si>
  <si>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</si>
  <si>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</si>
  <si>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</si>
  <si>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</si>
  <si>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</si>
  <si>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</si>
  <si>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</si>
  <si>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</si>
  <si>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</si>
  <si>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</si>
  <si>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</si>
  <si>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</si>
  <si>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</si>
  <si>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</si>
  <si>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</si>
  <si>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</si>
  <si>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</si>
  <si>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</si>
  <si>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</si>
  <si>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</si>
  <si>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</si>
  <si>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</si>
  <si>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</si>
  <si>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</si>
  <si>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</si>
  <si>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</si>
  <si>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</si>
  <si>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</si>
  <si>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</si>
  <si>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</si>
  <si>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</si>
  <si>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</si>
  <si>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</si>
  <si>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</si>
  <si>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</si>
  <si>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</si>
  <si>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</si>
  <si>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</si>
  <si>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</si>
  <si>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</si>
  <si>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</si>
  <si>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</si>
  <si>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</si>
  <si>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</si>
  <si>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</si>
  <si>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</si>
  <si>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</si>
  <si>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</si>
  <si>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</si>
  <si>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</si>
  <si>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</si>
  <si>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</si>
  <si>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</si>
  <si>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</si>
  <si>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</si>
  <si>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</si>
  <si>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</si>
  <si>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</si>
  <si>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</si>
  <si>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</si>
  <si>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</si>
  <si>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</si>
  <si>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</si>
  <si>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</si>
  <si>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</si>
  <si>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</si>
  <si>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</si>
  <si>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</si>
  <si>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</si>
  <si>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</si>
  <si>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</si>
  <si>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</si>
  <si>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</si>
  <si>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</si>
  <si>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</si>
  <si>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</si>
  <si>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</si>
  <si>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</si>
  <si>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</si>
  <si>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</si>
  <si>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</si>
  <si>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</si>
  <si>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</si>
  <si>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</si>
  <si>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</si>
  <si>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</si>
  <si>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</si>
  <si>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</si>
  <si>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</si>
  <si>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</si>
  <si>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</si>
  <si>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</si>
  <si>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</si>
  <si>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</si>
  <si>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</si>
  <si>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</si>
  <si>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</si>
  <si>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</si>
  <si>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</si>
  <si>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</si>
  <si>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</si>
  <si>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</si>
  <si>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</si>
  <si>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</si>
  <si>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</si>
  <si>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</si>
  <si>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</si>
  <si>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</si>
  <si>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</si>
  <si>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</si>
  <si>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</si>
  <si>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</si>
  <si>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</si>
  <si>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</si>
  <si>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</si>
  <si>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</si>
  <si>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</si>
  <si>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</si>
  <si>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</si>
  <si>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</si>
  <si>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</si>
  <si>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</si>
  <si>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</si>
  <si>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</si>
  <si>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</si>
  <si>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</si>
  <si>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</si>
  <si>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</si>
  <si>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</si>
  <si>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</si>
  <si>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</si>
  <si>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</si>
  <si>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</si>
  <si>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</si>
  <si>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</si>
  <si>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</si>
  <si>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</si>
  <si>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</si>
  <si>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</si>
  <si>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</si>
  <si>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</si>
  <si>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</si>
  <si>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</si>
  <si>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</si>
  <si>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</si>
  <si>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</si>
  <si>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</si>
  <si>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</si>
  <si>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</si>
  <si>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</si>
  <si>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</si>
  <si>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</si>
  <si>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</si>
  <si>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</si>
  <si>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</si>
  <si>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</si>
  <si>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</si>
  <si>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</si>
  <si>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</si>
  <si>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</si>
  <si>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</si>
  <si>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</si>
  <si>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</si>
  <si>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</si>
  <si>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</si>
  <si>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</si>
  <si>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</si>
  <si>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</si>
  <si>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</si>
  <si>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</si>
  <si>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</si>
  <si>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</si>
  <si>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</si>
  <si>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</si>
  <si>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</si>
  <si>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</si>
  <si>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</si>
  <si>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</si>
  <si>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</si>
  <si>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</si>
  <si>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</si>
  <si>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</si>
  <si>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</si>
  <si>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</si>
  <si>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</si>
  <si>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</si>
  <si>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</si>
  <si>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</si>
  <si>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</si>
  <si>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</si>
  <si>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</si>
  <si>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</si>
  <si>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</si>
  <si>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</si>
  <si>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</si>
  <si>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</si>
  <si>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</si>
  <si>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</si>
  <si>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</si>
  <si>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</si>
  <si>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</si>
  <si>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</si>
  <si>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</si>
  <si>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</si>
  <si>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</si>
  <si>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</si>
  <si>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</si>
  <si>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</si>
  <si>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</si>
  <si>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</si>
  <si>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</si>
  <si>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</si>
  <si>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</si>
  <si>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</si>
  <si>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</si>
  <si>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</si>
  <si>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</si>
  <si>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</si>
  <si>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</si>
  <si>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</si>
  <si>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</si>
  <si>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</si>
  <si>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</si>
  <si>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</si>
  <si>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</si>
  <si>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</si>
  <si>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</si>
  <si>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</si>
  <si>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</si>
  <si>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</si>
  <si>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</si>
  <si>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</si>
  <si>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</si>
  <si>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</si>
  <si>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</si>
  <si>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</si>
  <si>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</si>
  <si>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</si>
  <si>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</si>
  <si>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</si>
  <si>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</si>
  <si>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</si>
  <si>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</si>
  <si>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</si>
  <si>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</si>
  <si>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</si>
  <si>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</si>
  <si>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</si>
  <si>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</si>
  <si>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</si>
  <si>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</si>
  <si>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</si>
  <si>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</si>
  <si>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</si>
  <si>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</si>
  <si>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</si>
  <si>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</si>
  <si>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</si>
  <si>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</si>
  <si>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</si>
  <si>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</si>
  <si>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</si>
  <si>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</si>
  <si>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</si>
  <si>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</si>
  <si>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</si>
  <si>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</si>
  <si>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</si>
  <si>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</si>
  <si>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</si>
  <si>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</si>
  <si>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</si>
  <si>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</si>
  <si>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</si>
  <si>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</si>
  <si>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</si>
  <si>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</si>
  <si>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</si>
  <si>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</si>
  <si>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</si>
  <si>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</si>
  <si>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</si>
  <si>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</si>
  <si>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</si>
  <si>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</si>
  <si>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</si>
  <si>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</si>
  <si>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</si>
  <si>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</si>
  <si>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</si>
  <si>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</si>
  <si>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</si>
  <si>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</si>
  <si>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</si>
  <si>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</si>
  <si>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</si>
  <si>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</si>
  <si>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</si>
  <si>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</si>
  <si>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</si>
  <si>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</si>
  <si>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</si>
  <si>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</si>
  <si>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</si>
  <si>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</si>
  <si>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</si>
  <si>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</si>
  <si>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</si>
  <si>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</si>
  <si>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</si>
  <si>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</si>
  <si>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</si>
  <si>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</si>
  <si>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</si>
  <si>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</si>
  <si>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</si>
  <si>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</si>
  <si>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</si>
  <si>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</si>
  <si>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</si>
  <si>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</si>
  <si>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</si>
  <si>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</si>
  <si>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</si>
  <si>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</si>
  <si>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</si>
  <si>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</si>
  <si>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</si>
  <si>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</si>
  <si>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</si>
  <si>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</si>
  <si>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</si>
  <si>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</si>
  <si>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</si>
  <si>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</si>
  <si>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</si>
  <si>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</si>
  <si>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</si>
  <si>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</si>
  <si>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</si>
  <si>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</si>
  <si>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</si>
  <si>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</si>
  <si>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</si>
  <si>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</si>
  <si>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</si>
  <si>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</si>
  <si>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</si>
  <si>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</si>
  <si>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</si>
  <si>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</si>
  <si>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</si>
  <si>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</si>
  <si>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</si>
  <si>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</si>
  <si>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</si>
  <si>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</si>
  <si>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</si>
  <si>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</si>
  <si>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</si>
  <si>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</si>
  <si>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</si>
  <si>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</si>
  <si>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</si>
  <si>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</si>
  <si>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</si>
  <si>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</si>
  <si>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</si>
  <si>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</si>
  <si>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</si>
  <si>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</si>
  <si>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</si>
  <si>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</si>
  <si>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</si>
  <si>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</si>
  <si>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</si>
  <si>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</si>
  <si>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</si>
  <si>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</si>
  <si>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</si>
  <si>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</si>
  <si>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</si>
  <si>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</si>
  <si>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</si>
  <si>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</si>
  <si>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</si>
  <si>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</si>
  <si>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</si>
  <si>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</si>
  <si>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</si>
  <si>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</si>
  <si>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</si>
  <si>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</si>
  <si>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</si>
  <si>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</si>
  <si>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</si>
  <si>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</si>
  <si>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</si>
  <si>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</si>
  <si>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</si>
  <si>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</si>
  <si>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</si>
  <si>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</si>
  <si>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</si>
  <si>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</si>
  <si>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</si>
  <si>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</si>
  <si>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</si>
  <si>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</si>
  <si>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</si>
  <si>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</si>
  <si>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</si>
  <si>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</si>
  <si>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</si>
  <si>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</si>
  <si>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</si>
  <si>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</si>
  <si>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</si>
  <si>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</si>
  <si>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</si>
  <si>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</si>
  <si>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</si>
  <si>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</si>
  <si>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</si>
  <si>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</si>
  <si>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</si>
  <si>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</si>
  <si>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</si>
  <si>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</si>
  <si>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</si>
  <si>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</si>
  <si>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</si>
  <si>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</si>
  <si>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</si>
  <si>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</si>
  <si>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</si>
  <si>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</si>
  <si>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</si>
  <si>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</si>
  <si>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</si>
  <si>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</si>
  <si>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</si>
  <si>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</si>
  <si>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</si>
  <si>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</si>
  <si>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</si>
  <si>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</si>
  <si>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</si>
  <si>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</si>
  <si>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</si>
  <si>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</si>
  <si>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</si>
  <si>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</si>
  <si>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</si>
  <si>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</si>
  <si>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</si>
  <si>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</si>
  <si>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</si>
  <si>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</si>
  <si>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</si>
  <si>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</si>
  <si>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</si>
  <si>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</si>
  <si>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</si>
  <si>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</si>
  <si>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</si>
  <si>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</si>
  <si>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</si>
  <si>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</si>
  <si>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</si>
  <si>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</si>
  <si>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</si>
  <si>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</si>
  <si>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</si>
  <si>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</si>
  <si>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</si>
  <si>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</si>
  <si>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</si>
  <si>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</si>
  <si>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</si>
  <si>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</si>
  <si>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</si>
  <si>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</si>
  <si>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</si>
  <si>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</si>
  <si>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</si>
  <si>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</si>
  <si>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</si>
  <si>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</si>
  <si>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</si>
  <si>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</si>
  <si>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</si>
  <si>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</si>
  <si>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</si>
  <si>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</si>
  <si>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</si>
  <si>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</si>
  <si>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</si>
  <si>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</si>
  <si>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</si>
  <si>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</si>
  <si>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</si>
  <si>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</si>
  <si>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</si>
  <si>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</si>
  <si>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</si>
  <si>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</si>
  <si>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</si>
  <si>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</si>
  <si>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</si>
  <si>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</si>
  <si>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</si>
  <si>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</si>
  <si>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</si>
  <si>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</si>
  <si>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</si>
  <si>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</si>
  <si>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</si>
  <si>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</si>
  <si>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</si>
  <si>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</si>
  <si>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</si>
  <si>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</si>
  <si>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</si>
  <si>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</si>
  <si>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</si>
  <si>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</si>
  <si>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</si>
  <si>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</si>
  <si>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</si>
  <si>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</si>
  <si>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</si>
  <si>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</si>
  <si>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</si>
  <si>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</si>
  <si>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</si>
  <si>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</si>
  <si>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</si>
  <si>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</si>
  <si>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</si>
  <si>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</si>
  <si>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</si>
  <si>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</si>
  <si>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</si>
  <si>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</si>
  <si>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</si>
  <si>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</si>
  <si>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</si>
  <si>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</si>
  <si>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</si>
  <si>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</si>
  <si>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</si>
  <si>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</si>
  <si>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</si>
  <si>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</si>
  <si>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</si>
  <si>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</si>
  <si>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</si>
  <si>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</si>
  <si>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</si>
  <si>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</si>
  <si>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</si>
  <si>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</si>
  <si>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</si>
  <si>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</si>
  <si>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</si>
  <si>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</si>
  <si>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</si>
  <si>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</si>
  <si>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</si>
  <si>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</si>
  <si>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</si>
  <si>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</si>
  <si>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</si>
  <si>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</si>
  <si>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</si>
  <si>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</si>
  <si>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</si>
  <si>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</si>
  <si>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</si>
  <si>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</si>
  <si>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</si>
  <si>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</si>
  <si>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</si>
  <si>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</si>
  <si>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</si>
  <si>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</si>
  <si>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</si>
  <si>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</si>
  <si>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</si>
  <si>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</si>
  <si>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</si>
  <si>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</si>
  <si>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</si>
  <si>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</si>
  <si>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</si>
  <si>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</si>
  <si>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</si>
  <si>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</si>
  <si>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</si>
  <si>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</si>
  <si>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</si>
  <si>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</si>
  <si>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</si>
  <si>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</si>
  <si>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</si>
  <si>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</si>
  <si>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</si>
  <si>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</si>
  <si>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</si>
  <si>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</si>
  <si>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</si>
  <si>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</si>
  <si>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</si>
  <si>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</si>
  <si>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</si>
  <si>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</si>
  <si>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</si>
  <si>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</si>
  <si>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</si>
  <si>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</si>
  <si>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</si>
  <si>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</si>
  <si>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</si>
  <si>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</si>
  <si>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</si>
  <si>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</si>
  <si>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</si>
  <si>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</si>
  <si>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</si>
  <si>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</si>
  <si>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</si>
  <si>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</si>
  <si>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</si>
  <si>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</si>
  <si>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</si>
  <si>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</si>
  <si>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</si>
  <si>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</si>
  <si>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</si>
  <si>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</si>
  <si>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</si>
  <si>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</si>
  <si>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</si>
  <si>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</si>
  <si>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</si>
  <si>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</si>
  <si>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</si>
  <si>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</si>
  <si>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</si>
  <si>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</si>
  <si>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</si>
  <si>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</si>
  <si>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</si>
  <si>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</si>
  <si>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</si>
  <si>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</si>
  <si>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</si>
  <si>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</si>
  <si>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</si>
  <si>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</si>
  <si>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</si>
  <si>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</si>
  <si>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</si>
  <si>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</si>
  <si>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</si>
  <si>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</si>
  <si>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</si>
  <si>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</si>
  <si>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</si>
  <si>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</si>
  <si>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</si>
  <si>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</si>
  <si>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</si>
  <si>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</si>
  <si>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</si>
  <si>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</si>
  <si>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</si>
  <si>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</si>
  <si>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</si>
  <si>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</si>
  <si>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</si>
  <si>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</si>
  <si>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</si>
  <si>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</si>
  <si>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</si>
  <si>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</si>
  <si>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</si>
  <si>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</si>
  <si>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</si>
  <si>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</si>
  <si>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</si>
  <si>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</si>
  <si>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</si>
  <si>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</si>
  <si>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</si>
  <si>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</si>
  <si>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</si>
  <si>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</si>
  <si>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</si>
  <si>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</si>
  <si>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</si>
  <si>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</si>
  <si>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</si>
  <si>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</si>
  <si>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</si>
  <si>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</si>
  <si>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</si>
  <si>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</si>
  <si>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</si>
  <si>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</si>
  <si>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</si>
  <si>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</si>
  <si>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</si>
  <si>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</si>
  <si>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</si>
  <si>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</si>
  <si>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</si>
  <si>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</si>
  <si>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</si>
  <si>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</si>
  <si>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</si>
  <si>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</si>
  <si>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</si>
  <si>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</si>
  <si>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</si>
  <si>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</si>
  <si>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</si>
  <si>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</si>
  <si>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</si>
  <si>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</si>
  <si>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</si>
  <si>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</si>
  <si>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</si>
  <si>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</si>
  <si>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</si>
  <si>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</si>
  <si>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</si>
  <si>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</si>
  <si>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</si>
  <si>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</si>
  <si>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</si>
  <si>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</si>
  <si>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</si>
  <si>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</si>
  <si>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</si>
  <si>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</si>
  <si>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</si>
  <si>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</si>
  <si>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</si>
  <si>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</si>
  <si>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</si>
  <si>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</si>
  <si>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</si>
  <si>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</si>
  <si>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</si>
  <si>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</si>
  <si>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</si>
  <si>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</si>
  <si>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</si>
  <si>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</si>
  <si>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</si>
  <si>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</si>
  <si>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</si>
  <si>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</si>
  <si>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</si>
  <si>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</si>
  <si>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</si>
  <si>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</si>
  <si>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</si>
  <si>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</si>
  <si>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</si>
  <si>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</si>
  <si>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</si>
  <si>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</si>
  <si>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</si>
  <si>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</si>
  <si>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</si>
  <si>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</si>
  <si>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</si>
  <si>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</si>
  <si>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</si>
  <si>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</si>
  <si>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</si>
  <si>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</si>
  <si>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</si>
  <si>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</si>
  <si>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</si>
  <si>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</si>
  <si>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</si>
  <si>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</si>
  <si>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</si>
  <si>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</si>
  <si>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</si>
  <si>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</si>
  <si>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</si>
  <si>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</si>
  <si>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</si>
  <si>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</si>
  <si>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</si>
  <si>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</si>
  <si>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</si>
  <si>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</si>
  <si>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</si>
  <si>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</si>
  <si>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</si>
  <si>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</si>
  <si>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</si>
  <si>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</si>
  <si>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</si>
  <si>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</si>
  <si>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</si>
  <si>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</si>
  <si>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</si>
  <si>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</si>
  <si>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</si>
  <si>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</si>
  <si>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</si>
  <si>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</si>
  <si>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</si>
  <si>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</si>
  <si>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</si>
  <si>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</si>
  <si>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</si>
  <si>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</si>
  <si>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</si>
  <si>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</si>
  <si>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</si>
  <si>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</si>
  <si>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</si>
  <si>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</si>
  <si>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</si>
  <si>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</si>
  <si>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</si>
  <si>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</si>
  <si>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</si>
  <si>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</si>
  <si>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</si>
  <si>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</si>
  <si>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</si>
  <si>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</si>
  <si>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</si>
  <si>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</si>
  <si>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</si>
  <si>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</si>
  <si>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</si>
  <si>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</si>
  <si>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</si>
  <si>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</si>
  <si>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</si>
  <si>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</si>
  <si>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</si>
  <si>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</si>
  <si>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</si>
  <si>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</si>
  <si>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</si>
  <si>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</si>
  <si>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</si>
  <si>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</si>
  <si>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</si>
  <si>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</si>
  <si>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</si>
  <si>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</si>
  <si>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</si>
  <si>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</si>
  <si>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</si>
  <si>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</si>
  <si>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</si>
  <si>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</si>
  <si>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</si>
  <si>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</si>
  <si>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</si>
  <si>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</si>
  <si>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</si>
  <si>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</si>
  <si>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</si>
  <si>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</si>
  <si>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</si>
  <si>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</si>
  <si>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</si>
  <si>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</si>
  <si>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</si>
  <si>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</si>
  <si>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</si>
  <si>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</si>
  <si>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</si>
  <si>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</si>
  <si>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</si>
  <si>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</si>
  <si>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</si>
  <si>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</si>
  <si>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</si>
  <si>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</si>
  <si>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</si>
  <si>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</si>
  <si>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</si>
  <si>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</si>
  <si>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</si>
  <si>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</si>
  <si>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</si>
  <si>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</si>
  <si>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</si>
  <si>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</si>
  <si>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</si>
  <si>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</si>
  <si>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</si>
  <si>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</si>
  <si>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</si>
  <si>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</si>
  <si>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</si>
  <si>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</si>
  <si>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</si>
  <si>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</si>
  <si>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</si>
  <si>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</si>
  <si>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</si>
  <si>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</si>
  <si>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</si>
  <si>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</si>
  <si>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</si>
  <si>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</si>
  <si>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</si>
  <si>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</si>
  <si>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</si>
  <si>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</si>
  <si>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</si>
  <si>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</si>
  <si>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</si>
  <si>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</si>
  <si>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</si>
  <si>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</si>
  <si>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</si>
  <si>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</si>
  <si>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</si>
  <si>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</si>
  <si>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</si>
  <si>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</si>
  <si>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</si>
  <si>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</si>
  <si>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</si>
  <si>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</si>
  <si>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</si>
  <si>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</si>
  <si>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</si>
  <si>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</si>
  <si>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</si>
  <si>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</si>
  <si>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</si>
  <si>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</si>
  <si>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</si>
  <si>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</si>
  <si>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</si>
  <si>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</si>
  <si>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</si>
  <si>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</si>
  <si>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</si>
  <si>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</si>
  <si>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</si>
  <si>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</si>
  <si>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</si>
  <si>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</si>
  <si>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</si>
  <si>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</si>
  <si>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</si>
  <si>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</si>
  <si>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</si>
  <si>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</si>
  <si>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</si>
  <si>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</si>
  <si>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</si>
  <si>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</si>
  <si>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</si>
  <si>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</si>
  <si>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</si>
  <si>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</si>
  <si>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</si>
  <si>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</si>
  <si>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</si>
  <si>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</si>
  <si>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</si>
  <si>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</si>
  <si>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</si>
  <si>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</si>
  <si>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</si>
  <si>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</si>
  <si>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</si>
  <si>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</si>
  <si>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</si>
  <si>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</si>
  <si>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</si>
  <si>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</si>
  <si>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</si>
  <si>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</si>
  <si>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</si>
  <si>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</si>
  <si>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</si>
  <si>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</si>
  <si>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</si>
  <si>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</si>
  <si>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</si>
  <si>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</si>
  <si>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</si>
  <si>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</si>
  <si>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</si>
  <si>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</si>
  <si>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</si>
  <si>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</si>
  <si>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</si>
  <si>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</si>
  <si>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</si>
  <si>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</si>
  <si>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</si>
  <si>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</si>
  <si>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</si>
  <si>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</si>
  <si>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</si>
  <si>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</si>
  <si>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</si>
  <si>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</si>
  <si>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</si>
  <si>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</si>
  <si>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</si>
  <si>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</si>
  <si>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</si>
  <si>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</si>
  <si>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</si>
  <si>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</si>
  <si>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</si>
  <si>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</si>
  <si>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</si>
  <si>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</si>
  <si>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</si>
  <si>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</si>
  <si>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</si>
  <si>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</si>
  <si>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</si>
  <si>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</si>
  <si>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</si>
  <si>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</si>
  <si>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</si>
  <si>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</si>
  <si>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</si>
  <si>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</si>
  <si>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</si>
  <si>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</si>
  <si>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</si>
  <si>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</si>
  <si>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</si>
  <si>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</si>
  <si>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</si>
  <si>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</si>
  <si>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</si>
  <si>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</si>
  <si>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</si>
  <si>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</si>
  <si>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</si>
  <si>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</si>
  <si>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</si>
  <si>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</si>
  <si>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</si>
  <si>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</si>
  <si>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</si>
  <si>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</si>
  <si>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</si>
  <si>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</si>
  <si>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</si>
  <si>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</si>
  <si>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</si>
  <si>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</si>
  <si>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</si>
  <si>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</si>
  <si>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</si>
  <si>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</si>
  <si>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</si>
  <si>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</si>
  <si>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</si>
  <si>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</si>
  <si>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</si>
  <si>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</si>
  <si>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</si>
  <si>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</si>
  <si>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</si>
  <si>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</si>
  <si>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</si>
  <si>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</si>
  <si>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</si>
  <si>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</si>
  <si>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</si>
  <si>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</si>
  <si>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</si>
  <si>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</si>
  <si>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</si>
  <si>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</si>
  <si>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</si>
  <si>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</si>
  <si>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</si>
  <si>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</si>
  <si>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</si>
  <si>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</si>
  <si>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</si>
  <si>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</si>
  <si>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</si>
  <si>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</si>
  <si>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</si>
  <si>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</si>
  <si>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</si>
  <si>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</si>
  <si>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</si>
  <si>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</si>
  <si>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</si>
  <si>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</si>
  <si>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</si>
  <si>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</si>
  <si>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</si>
  <si>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</si>
  <si>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</si>
  <si>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</si>
  <si>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</si>
  <si>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</si>
  <si>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</si>
  <si>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</si>
  <si>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</si>
  <si>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</si>
  <si>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</si>
  <si>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</si>
  <si>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</si>
  <si>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</si>
  <si>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</si>
  <si>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</si>
  <si>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</si>
  <si>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</si>
  <si>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</si>
  <si>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</si>
  <si>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</si>
  <si>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</si>
  <si>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</si>
  <si>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</si>
  <si>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</si>
  <si>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</si>
  <si>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</si>
  <si>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</si>
  <si>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</si>
  <si>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</si>
  <si>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</si>
  <si>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</si>
  <si>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</si>
  <si>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</si>
  <si>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</si>
  <si>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</si>
  <si>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</si>
  <si>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</si>
  <si>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</si>
  <si>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</si>
  <si>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</si>
  <si>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</si>
  <si>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</si>
  <si>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</si>
  <si>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</si>
  <si>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</si>
  <si>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</si>
  <si>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</si>
  <si>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</si>
  <si>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</si>
  <si>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</si>
  <si>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</si>
  <si>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</si>
  <si>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</si>
  <si>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</si>
  <si>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</si>
  <si>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</si>
  <si>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</si>
  <si>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</si>
  <si>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</si>
  <si>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</si>
  <si>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</si>
  <si>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</si>
  <si>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</si>
  <si>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</si>
  <si>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</si>
  <si>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</si>
  <si>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</si>
  <si>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</si>
  <si>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</si>
  <si>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</si>
  <si>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</si>
  <si>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</si>
  <si>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</si>
  <si>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</si>
  <si>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</si>
  <si>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</si>
  <si>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</si>
  <si>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</si>
  <si>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</si>
  <si>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</si>
  <si>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</si>
  <si>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</si>
  <si>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</si>
  <si>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</si>
  <si>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</si>
  <si>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</si>
  <si>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</si>
  <si>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</si>
  <si>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</si>
  <si>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</si>
  <si>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</si>
  <si>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</si>
  <si>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</si>
  <si>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</si>
  <si>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</si>
  <si>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</si>
  <si>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</si>
  <si>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</si>
  <si>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</si>
  <si>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</si>
  <si>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</si>
  <si>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</si>
  <si>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</si>
  <si>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</si>
  <si>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</si>
  <si>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</si>
  <si>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</si>
  <si>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</si>
  <si>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</si>
  <si>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</si>
  <si>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</si>
  <si>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</si>
  <si>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</si>
  <si>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</si>
  <si>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</si>
  <si>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</si>
  <si>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</si>
  <si>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</si>
  <si>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</si>
  <si>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</si>
  <si>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</si>
  <si>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</si>
  <si>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</si>
  <si>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</si>
  <si>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</si>
  <si>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</si>
  <si>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</si>
  <si>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</si>
  <si>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</si>
  <si>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</si>
  <si>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</si>
  <si>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</si>
  <si>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</si>
  <si>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</si>
  <si>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</si>
  <si>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</si>
  <si>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</si>
  <si>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</si>
  <si>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</si>
  <si>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</si>
  <si>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</si>
  <si>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</si>
  <si>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</si>
  <si>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</si>
  <si>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</si>
  <si>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</si>
  <si>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</si>
  <si>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</si>
  <si>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</si>
  <si>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</si>
  <si>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</si>
  <si>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</si>
  <si>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</si>
  <si>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</si>
  <si>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</si>
  <si>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</si>
  <si>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</si>
  <si>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</si>
  <si>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</si>
  <si>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</si>
  <si>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</si>
  <si>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</si>
  <si>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</si>
  <si>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</si>
  <si>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</si>
  <si>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</si>
  <si>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</si>
  <si>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</si>
  <si>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</si>
  <si>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</si>
  <si>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</si>
  <si>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</si>
  <si>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</si>
  <si>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</si>
  <si>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</si>
  <si>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</si>
  <si>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</si>
  <si>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</si>
  <si>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</si>
  <si>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</si>
  <si>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</si>
  <si>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</si>
  <si>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</si>
  <si>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</si>
  <si>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</si>
  <si>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</si>
  <si>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</si>
  <si>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</si>
  <si>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</si>
  <si>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</si>
  <si>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</si>
  <si>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</si>
  <si>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</si>
  <si>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</si>
  <si>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</si>
  <si>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</si>
  <si>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</si>
  <si>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</si>
  <si>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</si>
  <si>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</si>
  <si>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</si>
  <si>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</si>
  <si>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</si>
  <si>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</si>
  <si>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</si>
  <si>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</si>
  <si>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</si>
  <si>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</si>
  <si>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</si>
  <si>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</si>
  <si>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</si>
  <si>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</si>
  <si>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</si>
  <si>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</si>
  <si>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</si>
  <si>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</si>
  <si>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</si>
  <si>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</si>
  <si>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</si>
  <si>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</si>
  <si>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</si>
  <si>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</si>
  <si>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</si>
  <si>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</si>
  <si>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</si>
  <si>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</si>
  <si>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</si>
  <si>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</si>
  <si>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</si>
  <si>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</si>
  <si>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</si>
  <si>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</si>
  <si>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</si>
  <si>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</si>
  <si>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</si>
  <si>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</si>
  <si>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</si>
  <si>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</si>
  <si>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</si>
  <si>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</si>
  <si>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</si>
  <si>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</si>
  <si>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</si>
  <si>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</si>
  <si>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</si>
  <si>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</si>
  <si>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</si>
  <si>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</si>
  <si>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</si>
  <si>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</si>
  <si>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</si>
  <si>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</si>
  <si>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</si>
  <si>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</si>
  <si>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</si>
  <si>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</si>
  <si>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</si>
  <si>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</si>
  <si>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</si>
  <si>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</si>
  <si>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</si>
  <si>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</si>
  <si>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</si>
  <si>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</si>
  <si>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</si>
  <si>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</si>
  <si>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</si>
  <si>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</si>
  <si>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</si>
  <si>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</si>
  <si>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</si>
  <si>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</si>
  <si>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</si>
  <si>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</si>
  <si>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</si>
  <si>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</si>
  <si>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</si>
  <si>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</si>
  <si>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</si>
  <si>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</si>
  <si>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</si>
  <si>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</si>
  <si>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</si>
  <si>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</si>
  <si>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</si>
  <si>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</si>
  <si>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</si>
  <si>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</si>
  <si>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</si>
  <si>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</si>
  <si>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</si>
  <si>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</si>
  <si>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</si>
  <si>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</si>
  <si>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</si>
  <si>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</si>
  <si>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</si>
  <si>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</si>
  <si>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</si>
  <si>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</si>
  <si>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</si>
  <si>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</si>
  <si>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</si>
  <si>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</si>
  <si>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</si>
  <si>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</si>
  <si>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</si>
  <si>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</si>
  <si>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</si>
  <si>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</si>
  <si>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</si>
  <si>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</si>
  <si>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</si>
  <si>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</si>
  <si>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</si>
  <si>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</si>
  <si>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</si>
  <si>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</si>
  <si>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</si>
  <si>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</si>
  <si>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</si>
  <si>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</si>
  <si>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</si>
  <si>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</si>
  <si>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</si>
  <si>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</si>
  <si>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</si>
  <si>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</si>
  <si>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</si>
  <si>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</si>
  <si>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</si>
  <si>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</si>
  <si>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</si>
  <si>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</si>
  <si>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</si>
  <si>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</si>
  <si>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</si>
  <si>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</si>
  <si>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</si>
  <si>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</si>
  <si>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</si>
  <si>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</si>
  <si>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</si>
  <si>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</si>
  <si>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</si>
  <si>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</si>
  <si>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</si>
  <si>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</si>
  <si>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</si>
  <si>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</si>
  <si>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</si>
  <si>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</si>
  <si>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</si>
  <si>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</si>
  <si>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</si>
  <si>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</si>
  <si>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</si>
  <si>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</si>
  <si>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</si>
  <si>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</si>
  <si>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</si>
  <si>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</si>
  <si>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</si>
  <si>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</si>
  <si>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</si>
  <si>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</si>
  <si>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</si>
  <si>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</si>
  <si>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</si>
  <si>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</si>
  <si>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</si>
  <si>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</si>
  <si>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</si>
  <si>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</si>
  <si>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</si>
  <si>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</si>
  <si>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</si>
  <si>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</si>
  <si>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</si>
  <si>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</si>
  <si>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</si>
  <si>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</si>
  <si>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</si>
  <si>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</si>
  <si>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</si>
  <si>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</si>
  <si>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</si>
  <si>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</si>
  <si>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</si>
  <si>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</si>
  <si>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</si>
  <si>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</si>
  <si>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</si>
  <si>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</si>
  <si>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</si>
  <si>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</si>
  <si>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</si>
  <si>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</si>
  <si>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</si>
  <si>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</si>
  <si>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</si>
  <si>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</si>
  <si>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</si>
  <si>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</si>
  <si>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</si>
  <si>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</si>
  <si>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</si>
  <si>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</si>
  <si>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</si>
  <si>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</si>
  <si>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</si>
  <si>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</si>
  <si>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</si>
  <si>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</si>
  <si>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</si>
  <si>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</si>
  <si>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</si>
  <si>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</si>
  <si>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</si>
  <si>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</si>
  <si>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</si>
  <si>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</si>
  <si>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</si>
  <si>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</si>
  <si>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</si>
  <si>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</si>
  <si>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</si>
  <si>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</si>
  <si>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</si>
  <si>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</si>
  <si>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</si>
  <si>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</si>
  <si>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</si>
  <si>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</si>
  <si>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</si>
  <si>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</si>
  <si>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</si>
  <si>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</si>
  <si>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</si>
  <si>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</si>
  <si>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</si>
  <si>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</si>
  <si>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</si>
  <si>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</si>
  <si>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</si>
  <si>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</si>
  <si>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</si>
  <si>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</si>
  <si>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</si>
  <si>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</si>
  <si>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</si>
  <si>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</si>
  <si>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</si>
  <si>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</si>
  <si>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</si>
  <si>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</si>
  <si>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</si>
  <si>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</si>
  <si>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</si>
  <si>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</si>
  <si>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</si>
  <si>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</si>
  <si>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</si>
  <si>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</si>
  <si>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</si>
  <si>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</si>
  <si>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</si>
  <si>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</si>
  <si>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</si>
  <si>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</si>
  <si>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</si>
  <si>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</si>
  <si>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</si>
  <si>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</si>
  <si>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</si>
  <si>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</si>
  <si>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</si>
  <si>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</si>
  <si>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</si>
  <si>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</si>
  <si>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</si>
  <si>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</si>
  <si>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</si>
  <si>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</si>
  <si>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</si>
  <si>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</si>
  <si>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</si>
  <si>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</si>
  <si>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</si>
  <si>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</si>
  <si>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</si>
  <si>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</si>
  <si>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</si>
  <si>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</si>
  <si>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</si>
  <si>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</si>
  <si>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</si>
  <si>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</si>
  <si>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</si>
  <si>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</si>
  <si>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</si>
  <si>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</si>
  <si>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</si>
  <si>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</si>
  <si>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</si>
  <si>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</si>
  <si>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</si>
  <si>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</si>
  <si>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</si>
  <si>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</si>
  <si>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</si>
  <si>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</si>
  <si>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</si>
  <si>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</si>
  <si>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</si>
  <si>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</si>
  <si>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</si>
  <si>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</si>
  <si>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</si>
  <si>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</si>
  <si>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</si>
  <si>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</si>
  <si>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</si>
  <si>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</si>
  <si>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</si>
  <si>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</si>
  <si>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</si>
  <si>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</si>
  <si>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</si>
  <si>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</si>
  <si>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</si>
  <si>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</si>
  <si>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</si>
  <si>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</si>
  <si>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</si>
  <si>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</si>
  <si>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</si>
  <si>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</si>
  <si>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</si>
  <si>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</si>
  <si>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</si>
  <si>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</si>
  <si>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</si>
  <si>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</si>
  <si>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</si>
  <si>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</si>
  <si>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</si>
  <si>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</si>
  <si>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</si>
  <si>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</si>
  <si>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</si>
  <si>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</si>
  <si>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</si>
  <si>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</si>
  <si>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</si>
  <si>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</si>
  <si>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</si>
  <si>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</si>
  <si>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</si>
  <si>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</si>
  <si>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</si>
  <si>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</si>
  <si>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</si>
  <si>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</si>
  <si>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</si>
  <si>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</si>
  <si>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</si>
  <si>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</si>
  <si>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</si>
  <si>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</si>
  <si>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</si>
  <si>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</si>
  <si>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</si>
  <si>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</si>
  <si>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</si>
  <si>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</si>
  <si>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</si>
  <si>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</si>
  <si>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</si>
  <si>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</si>
  <si>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</si>
  <si>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</si>
  <si>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</si>
  <si>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</si>
  <si>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</si>
  <si>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</si>
  <si>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</si>
  <si>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</si>
  <si>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</si>
  <si>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</si>
  <si>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</si>
  <si>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</si>
  <si>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</si>
  <si>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</si>
  <si>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</si>
  <si>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</si>
  <si>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</si>
  <si>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</si>
  <si>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</si>
  <si>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</si>
  <si>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</si>
  <si>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</si>
  <si>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</si>
  <si>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</si>
  <si>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</si>
  <si>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</si>
  <si>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</si>
  <si>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</si>
  <si>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</si>
  <si>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</si>
  <si>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</si>
  <si>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</si>
  <si>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</si>
  <si>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</si>
  <si>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</si>
  <si>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</si>
  <si>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</si>
  <si>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</si>
  <si>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</si>
  <si>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</si>
  <si>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</si>
  <si>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</si>
  <si>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</si>
  <si>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</si>
  <si>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</si>
  <si>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</si>
  <si>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</si>
  <si>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</si>
  <si>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</si>
  <si>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</si>
  <si>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</si>
  <si>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</si>
  <si>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</si>
  <si>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</si>
  <si>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</si>
  <si>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</si>
  <si>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</si>
  <si>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</si>
  <si>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</si>
  <si>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</si>
  <si>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</si>
  <si>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</si>
  <si>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</si>
  <si>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</si>
  <si>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</si>
  <si>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</si>
  <si>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</si>
  <si>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</si>
  <si>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</si>
  <si>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</si>
  <si>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</si>
  <si>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</si>
  <si>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</si>
  <si>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</si>
  <si>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</si>
  <si>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</si>
  <si>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</si>
  <si>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</si>
  <si>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</si>
  <si>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</si>
  <si>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</si>
  <si>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</si>
  <si>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</si>
  <si>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</si>
  <si>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</si>
  <si>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</si>
  <si>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</si>
  <si>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</si>
  <si>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</si>
  <si>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</si>
  <si>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</si>
  <si>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</si>
  <si>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</si>
  <si>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</si>
  <si>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</si>
  <si>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</si>
  <si>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</si>
  <si>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</si>
  <si>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</si>
  <si>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</si>
  <si>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</si>
  <si>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</si>
  <si>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</si>
  <si>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</si>
  <si>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</si>
  <si>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</si>
  <si>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</si>
  <si>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</si>
  <si>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</si>
  <si>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</si>
  <si>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</si>
  <si>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</si>
  <si>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</si>
  <si>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</si>
  <si>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</si>
  <si>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</si>
  <si>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</si>
  <si>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</si>
  <si>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</si>
  <si>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</si>
  <si>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</si>
  <si>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</si>
  <si>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</si>
  <si>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</si>
  <si>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</si>
  <si>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</si>
  <si>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</si>
  <si>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</si>
  <si>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</si>
  <si>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</si>
  <si>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</si>
  <si>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</si>
  <si>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</si>
  <si>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</si>
  <si>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</si>
  <si>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</si>
  <si>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</si>
  <si>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</si>
  <si>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</si>
  <si>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</si>
  <si>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</si>
  <si>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</si>
  <si>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</si>
  <si>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</si>
  <si>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</si>
  <si>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</si>
  <si>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</si>
  <si>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</si>
  <si>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</si>
  <si>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</si>
  <si>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</si>
  <si>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</si>
  <si>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</si>
  <si>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</si>
  <si>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</si>
  <si>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</si>
  <si>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</si>
  <si>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</si>
  <si>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</si>
  <si>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</si>
  <si>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</si>
  <si>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</si>
  <si>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</si>
  <si>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</si>
  <si>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</si>
  <si>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</si>
  <si>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</si>
  <si>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</si>
  <si>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</si>
  <si>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</si>
  <si>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</si>
  <si>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</si>
  <si>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</si>
  <si>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</si>
  <si>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</si>
  <si>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</si>
  <si>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</si>
  <si>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</si>
  <si>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</si>
  <si>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</si>
  <si>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</si>
  <si>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</si>
  <si>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</si>
  <si>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</si>
  <si>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</si>
  <si>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</si>
  <si>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</si>
  <si>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</si>
  <si>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</si>
  <si>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</si>
  <si>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</si>
  <si>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</si>
  <si>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</si>
  <si>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</si>
  <si>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</si>
  <si>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</si>
  <si>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</si>
  <si>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</si>
  <si>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</si>
  <si>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</si>
  <si>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</si>
  <si>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</si>
  <si>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</si>
  <si>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</si>
  <si>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</si>
  <si>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</si>
  <si>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</si>
  <si>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</si>
  <si>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</si>
  <si>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</si>
  <si>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</si>
  <si>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</si>
  <si>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</si>
  <si>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</si>
  <si>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</si>
  <si>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</si>
  <si>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</si>
  <si>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</si>
  <si>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</si>
  <si>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</si>
  <si>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</si>
  <si>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</si>
  <si>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</si>
  <si>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</si>
  <si>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</si>
  <si>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</si>
  <si>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</si>
  <si>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</si>
  <si>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</si>
  <si>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</si>
  <si>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</si>
  <si>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</si>
  <si>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</si>
  <si>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</si>
  <si>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</si>
  <si>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</si>
  <si>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</si>
  <si>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</si>
  <si>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</si>
  <si>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</si>
  <si>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</si>
  <si>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</si>
  <si>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</si>
  <si>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</si>
  <si>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</si>
  <si>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</si>
  <si>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</si>
  <si>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</si>
  <si>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</si>
  <si>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</si>
  <si>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</si>
  <si>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</si>
  <si>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</si>
  <si>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</si>
  <si>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</si>
  <si>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</si>
  <si>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</si>
  <si>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</si>
  <si>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</si>
  <si>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</si>
  <si>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</si>
  <si>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</si>
  <si>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</si>
  <si>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</si>
  <si>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</si>
  <si>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</si>
  <si>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</si>
  <si>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</si>
  <si>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</si>
  <si>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</si>
  <si>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</si>
  <si>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</si>
  <si>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</si>
  <si>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</si>
  <si>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</si>
  <si>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</si>
  <si>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</si>
  <si>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</si>
  <si>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</si>
  <si>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</si>
  <si>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</si>
  <si>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</si>
  <si>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</si>
  <si>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</si>
  <si>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</si>
  <si>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</si>
  <si>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</si>
  <si>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</si>
  <si>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</si>
  <si>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</si>
  <si>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</si>
  <si>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</si>
  <si>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</si>
  <si>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</si>
  <si>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</si>
  <si>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</si>
  <si>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</si>
  <si>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</si>
  <si>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</si>
  <si>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</si>
  <si>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</si>
  <si>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</si>
  <si>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</si>
  <si>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</si>
  <si>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</si>
  <si>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</si>
  <si>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</si>
  <si>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</si>
  <si>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</si>
  <si>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</si>
  <si>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</si>
  <si>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</si>
  <si>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</si>
  <si>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</si>
  <si>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</si>
  <si>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</si>
  <si>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</si>
  <si>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</si>
  <si>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</si>
  <si>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</si>
  <si>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</si>
  <si>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</si>
  <si>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</si>
  <si>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</si>
  <si>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</si>
  <si>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</si>
  <si>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</si>
  <si>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</si>
  <si>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</si>
  <si>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</si>
  <si>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</si>
  <si>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</si>
  <si>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</si>
  <si>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</si>
  <si>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</si>
  <si>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</si>
  <si>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</si>
  <si>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</si>
  <si>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</si>
  <si>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</si>
  <si>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</si>
  <si>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</si>
  <si>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</si>
  <si>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</si>
  <si>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</si>
  <si>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</si>
  <si>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</si>
  <si>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</si>
  <si>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</si>
  <si>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</si>
  <si>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</si>
  <si>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</si>
  <si>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</si>
  <si>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</si>
  <si>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</si>
  <si>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</si>
  <si>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</si>
  <si>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</si>
  <si>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</si>
  <si>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</si>
  <si>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</si>
  <si>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</si>
  <si>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</si>
  <si>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</si>
  <si>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</si>
  <si>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</si>
  <si>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</si>
  <si>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</si>
  <si>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</si>
  <si>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</si>
  <si>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</si>
  <si>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</si>
  <si>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</si>
  <si>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</si>
  <si>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</si>
  <si>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</si>
  <si>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</si>
  <si>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</si>
  <si>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</si>
  <si>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</si>
  <si>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</si>
  <si>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</si>
  <si>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</si>
  <si>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</si>
  <si>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</si>
  <si>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</si>
  <si>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</si>
  <si>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</si>
  <si>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</si>
  <si>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</si>
  <si>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</si>
  <si>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</si>
  <si>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</si>
  <si>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</si>
  <si>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</si>
  <si>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</si>
  <si>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</si>
  <si>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</si>
  <si>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</si>
  <si>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</si>
  <si>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</si>
  <si>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</si>
  <si>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</si>
  <si>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</si>
  <si>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</si>
  <si>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</si>
  <si>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</si>
  <si>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</si>
  <si>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</si>
  <si>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</si>
  <si>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</si>
  <si>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</si>
  <si>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</si>
  <si>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</si>
  <si>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</si>
  <si>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</si>
  <si>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</si>
  <si>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</si>
  <si>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</si>
  <si>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</si>
  <si>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</si>
  <si>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</si>
  <si>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</si>
  <si>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</si>
  <si>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</si>
  <si>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</si>
  <si>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</si>
  <si>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</si>
  <si>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</si>
  <si>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</si>
  <si>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</si>
  <si>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</si>
  <si>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</si>
  <si>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</si>
  <si>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</si>
  <si>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</si>
  <si>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</si>
  <si>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</si>
  <si>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</si>
  <si>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</si>
  <si>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</si>
  <si>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</si>
  <si>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</si>
  <si>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</si>
  <si>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</si>
  <si>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</si>
  <si>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</si>
  <si>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</si>
  <si>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</si>
  <si>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</si>
  <si>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</si>
  <si>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</si>
  <si>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</si>
  <si>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</si>
  <si>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</si>
  <si>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</si>
  <si>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</si>
  <si>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</si>
  <si>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</si>
  <si>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</si>
  <si>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</si>
  <si>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</si>
  <si>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</si>
  <si>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</si>
  <si>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</si>
  <si>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</si>
  <si>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</si>
  <si>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</si>
  <si>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</si>
  <si>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</si>
  <si>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</si>
  <si>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</si>
  <si>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</si>
  <si>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</si>
  <si>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</si>
  <si>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</si>
  <si>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</si>
  <si>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</si>
  <si>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</si>
  <si>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</si>
  <si>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</si>
  <si>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</si>
  <si>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</si>
  <si>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</si>
  <si>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</si>
  <si>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</si>
  <si>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</si>
  <si>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</si>
  <si>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</si>
  <si>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</si>
  <si>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</si>
  <si>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</si>
  <si>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</si>
  <si>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</si>
  <si>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</si>
  <si>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</si>
  <si>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</si>
  <si>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</si>
  <si>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</si>
  <si>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</si>
  <si>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</si>
  <si>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</si>
  <si>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</si>
  <si>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</si>
  <si>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</si>
  <si>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</si>
  <si>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</si>
  <si>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</si>
  <si>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</si>
  <si>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</si>
  <si>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</si>
  <si>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</si>
  <si>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</si>
  <si>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</si>
  <si>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</si>
  <si>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</si>
  <si>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</si>
  <si>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</si>
  <si>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</si>
  <si>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</si>
  <si>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</si>
  <si>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</si>
  <si>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</si>
  <si>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</si>
  <si>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</si>
  <si>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</si>
  <si>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</si>
  <si>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</si>
  <si>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</si>
  <si>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</si>
  <si>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</si>
  <si>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</si>
  <si>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</si>
  <si>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</si>
  <si>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</si>
  <si>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</si>
  <si>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</si>
  <si>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</si>
  <si>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</si>
  <si>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</si>
  <si>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</si>
  <si>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</si>
  <si>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</si>
  <si>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</si>
  <si>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</si>
  <si>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</si>
  <si>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</si>
  <si>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</si>
  <si>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</si>
  <si>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</si>
  <si>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</si>
  <si>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</si>
  <si>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</si>
  <si>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</si>
  <si>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</si>
  <si>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</si>
  <si>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</si>
  <si>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</si>
  <si>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</si>
  <si>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</si>
  <si>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</si>
  <si>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</si>
  <si>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</si>
  <si>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</si>
  <si>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</si>
  <si>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</si>
  <si>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</si>
  <si>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</si>
  <si>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</si>
  <si>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</si>
  <si>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</si>
  <si>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</si>
  <si>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</si>
  <si>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</si>
  <si>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</si>
  <si>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</si>
  <si>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</si>
  <si>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</si>
  <si>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</si>
  <si>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</si>
  <si>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</si>
  <si>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</si>
  <si>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</si>
  <si>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</si>
  <si>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</si>
  <si>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</si>
  <si>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</si>
  <si>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</si>
  <si>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</si>
  <si>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</si>
  <si>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</si>
  <si>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</si>
  <si>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</si>
  <si>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</si>
  <si>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</si>
  <si>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</si>
  <si>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</si>
  <si>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</si>
  <si>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</si>
  <si>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</si>
  <si>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</si>
  <si>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</si>
  <si>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</si>
  <si>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</si>
  <si>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</si>
  <si>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</si>
  <si>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</si>
  <si>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</si>
  <si>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</si>
  <si>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</si>
  <si>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</si>
  <si>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</si>
  <si>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</si>
  <si>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</si>
  <si>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</si>
  <si>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</si>
  <si>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</si>
  <si>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</si>
  <si>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</si>
  <si>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</si>
  <si>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</si>
  <si>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</si>
  <si>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</si>
  <si>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</si>
  <si>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</si>
  <si>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</si>
  <si>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</si>
  <si>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</si>
  <si>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</si>
  <si>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</si>
  <si>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</si>
  <si>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</si>
  <si>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</si>
  <si>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</si>
  <si>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</si>
  <si>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</si>
  <si>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</si>
  <si>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</si>
  <si>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</si>
  <si>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</si>
  <si>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</si>
  <si>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</si>
  <si>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</si>
  <si>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</si>
  <si>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</si>
  <si>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</si>
  <si>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</si>
  <si>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</si>
  <si>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</si>
  <si>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</si>
  <si>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</si>
  <si>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</si>
  <si>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</si>
  <si>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</si>
  <si>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</si>
  <si>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</si>
  <si>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</si>
  <si>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</si>
  <si>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</si>
  <si>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</si>
  <si>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</si>
  <si>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</si>
  <si>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</si>
  <si>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</si>
  <si>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</si>
  <si>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</si>
  <si>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</si>
  <si>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</si>
  <si>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</si>
  <si>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</si>
  <si>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</si>
  <si>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</si>
  <si>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</si>
  <si>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</si>
  <si>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</si>
  <si>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</si>
  <si>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</si>
  <si>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</si>
  <si>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</si>
  <si>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</si>
  <si>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</si>
  <si>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</si>
  <si>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</si>
  <si>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</si>
  <si>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</si>
  <si>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</si>
  <si>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</si>
  <si>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</si>
  <si>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</si>
  <si>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</si>
  <si>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</si>
  <si>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</si>
  <si>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</si>
  <si>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</si>
  <si>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</si>
  <si>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</si>
  <si>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</si>
  <si>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</si>
  <si>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</si>
  <si>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</si>
  <si>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</si>
  <si>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</si>
  <si>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</si>
  <si>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</si>
  <si>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</si>
  <si>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</si>
  <si>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</si>
  <si>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</si>
  <si>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</si>
  <si>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</si>
  <si>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</si>
  <si>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</si>
  <si>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</si>
  <si>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</si>
  <si>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</si>
  <si>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</si>
  <si>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</si>
  <si>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</si>
  <si>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</si>
  <si>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</si>
  <si>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</si>
  <si>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</si>
  <si>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</si>
  <si>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</si>
  <si>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</si>
  <si>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</si>
  <si>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</si>
  <si>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</si>
  <si>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</si>
  <si>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</si>
  <si>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</si>
  <si>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</si>
  <si>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</si>
  <si>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</si>
  <si>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</si>
  <si>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</si>
  <si>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</si>
  <si>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</si>
  <si>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</si>
  <si>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</si>
  <si>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</si>
  <si>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</si>
  <si>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</si>
  <si>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</si>
  <si>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</si>
  <si>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</si>
  <si>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</si>
  <si>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</si>
  <si>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</si>
  <si>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</si>
  <si>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</si>
  <si>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</si>
  <si>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</si>
  <si>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</si>
  <si>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</si>
  <si>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</si>
  <si>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</si>
  <si>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</si>
  <si>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</si>
  <si>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</si>
  <si>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</si>
  <si>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</si>
  <si>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</si>
  <si>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</si>
  <si>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</si>
  <si>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</si>
  <si>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</si>
  <si>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</si>
  <si>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</si>
  <si>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</si>
  <si>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</si>
  <si>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</si>
  <si>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</si>
  <si>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</si>
  <si>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</si>
  <si>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</si>
  <si>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</si>
  <si>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</si>
  <si>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</si>
  <si>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</si>
  <si>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</si>
  <si>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</si>
  <si>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</si>
  <si>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</si>
  <si>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</si>
  <si>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</si>
  <si>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</si>
  <si>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</si>
  <si>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</si>
  <si>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</si>
  <si>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</si>
  <si>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</si>
  <si>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</si>
  <si>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</si>
  <si>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</si>
  <si>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</si>
  <si>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</si>
  <si>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</si>
  <si>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</si>
  <si>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</si>
  <si>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</si>
  <si>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</si>
  <si>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</si>
  <si>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</si>
  <si>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</si>
  <si>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</si>
  <si>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</si>
  <si>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</si>
  <si>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</si>
  <si>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</si>
  <si>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</si>
  <si>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</si>
  <si>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</si>
  <si>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</si>
  <si>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</si>
  <si>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</si>
  <si>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</si>
  <si>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</si>
  <si>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</si>
  <si>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</si>
  <si>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</si>
  <si>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</si>
  <si>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</si>
  <si>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</si>
  <si>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</si>
  <si>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</si>
  <si>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</si>
  <si>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</si>
  <si>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</si>
  <si>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</si>
  <si>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</si>
  <si>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</si>
  <si>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</si>
  <si>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</si>
  <si>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</si>
  <si>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</si>
  <si>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</si>
  <si>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</si>
  <si>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</si>
  <si>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</si>
  <si>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</si>
  <si>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</si>
  <si>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</si>
  <si>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</si>
  <si>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</si>
  <si>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</si>
  <si>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</si>
  <si>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</si>
  <si>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</si>
  <si>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</si>
  <si>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</si>
  <si>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</si>
  <si>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</si>
  <si>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</si>
  <si>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</si>
  <si>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</si>
  <si>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</si>
  <si>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</si>
  <si>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</si>
  <si>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</si>
  <si>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</si>
  <si>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</si>
  <si>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</si>
  <si>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</si>
  <si>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</si>
  <si>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</si>
  <si>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</si>
  <si>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</si>
  <si>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</si>
  <si>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</si>
  <si>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</si>
  <si>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</si>
  <si>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</si>
  <si>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</si>
  <si>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</si>
  <si>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</si>
  <si>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</si>
  <si>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</si>
  <si>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</si>
  <si>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</si>
  <si>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</si>
  <si>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</si>
  <si>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</si>
  <si>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</si>
  <si>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</si>
  <si>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</si>
  <si>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</si>
  <si>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</si>
  <si>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</si>
  <si>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</si>
  <si>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</si>
  <si>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</si>
  <si>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</si>
  <si>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</si>
  <si>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</si>
  <si>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</si>
  <si>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</si>
  <si>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</si>
  <si>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</si>
  <si>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</si>
  <si>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</si>
  <si>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</si>
  <si>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</si>
  <si>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</si>
  <si>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</si>
  <si>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</si>
  <si>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</si>
  <si>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</si>
  <si>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</si>
  <si>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</si>
  <si>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</si>
  <si>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</si>
  <si>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</si>
  <si>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</si>
  <si>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</si>
  <si>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</si>
  <si>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</si>
  <si>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</si>
  <si>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</si>
  <si>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</si>
  <si>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</si>
  <si>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</si>
  <si>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</si>
  <si>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</si>
  <si>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</si>
  <si>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</si>
  <si>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</si>
  <si>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</si>
  <si>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</si>
  <si>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</si>
  <si>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</si>
  <si>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</si>
  <si>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</si>
  <si>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</si>
  <si>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</si>
  <si>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</si>
  <si>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</si>
  <si>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</si>
  <si>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</si>
  <si>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</si>
  <si>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</si>
  <si>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</si>
  <si>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</si>
  <si>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</si>
  <si>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</si>
  <si>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</si>
  <si>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</si>
  <si>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</si>
  <si>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</si>
  <si>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</si>
  <si>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</si>
  <si>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</si>
  <si>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</si>
  <si>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</si>
  <si>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</si>
  <si>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</si>
  <si>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</si>
  <si>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</si>
  <si>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</si>
  <si>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</si>
  <si>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</si>
  <si>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</si>
  <si>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</si>
  <si>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</si>
  <si>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</si>
  <si>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</si>
  <si>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</si>
  <si>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</si>
  <si>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</si>
  <si>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</si>
  <si>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</si>
  <si>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</si>
  <si>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</si>
  <si>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</si>
  <si>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</si>
  <si>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</si>
  <si>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</si>
  <si>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</si>
  <si>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</si>
  <si>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</si>
  <si>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</si>
  <si>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</si>
  <si>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</si>
  <si>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</si>
  <si>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</si>
  <si>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</si>
  <si>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</si>
  <si>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</si>
  <si>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</si>
  <si>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</si>
  <si>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</si>
  <si>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</si>
  <si>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</si>
  <si>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</si>
  <si>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</si>
  <si>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</si>
  <si>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</si>
  <si>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</si>
  <si>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</si>
  <si>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</si>
  <si>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</si>
  <si>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</si>
  <si>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</si>
  <si>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</si>
  <si>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</si>
  <si>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</si>
  <si>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</si>
  <si>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</si>
  <si>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</si>
  <si>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</si>
  <si>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</si>
  <si>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</si>
  <si>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</si>
  <si>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</si>
  <si>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</si>
  <si>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</si>
  <si>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</si>
  <si>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</si>
  <si>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</si>
  <si>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</si>
  <si>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</si>
  <si>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</si>
  <si>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</si>
  <si>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</si>
  <si>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</si>
  <si>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</si>
  <si>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</si>
  <si>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</si>
  <si>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</si>
  <si>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</si>
  <si>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</si>
  <si>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</si>
  <si>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</si>
  <si>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</si>
  <si>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</si>
  <si>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</si>
  <si>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</si>
  <si>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</si>
  <si>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</si>
  <si>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</si>
  <si>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</si>
  <si>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</si>
  <si>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</si>
  <si>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</si>
  <si>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</si>
  <si>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</si>
  <si>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</si>
  <si>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</si>
  <si>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</si>
  <si>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</si>
  <si>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</si>
  <si>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</si>
  <si>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</si>
  <si>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</si>
  <si>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</si>
  <si>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</si>
  <si>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</si>
  <si>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</si>
  <si>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</si>
  <si>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</si>
  <si>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</si>
  <si>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</si>
  <si>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</si>
  <si>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</si>
  <si>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</si>
  <si>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</si>
  <si>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</si>
  <si>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</si>
  <si>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</si>
  <si>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</si>
  <si>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</si>
  <si>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</si>
  <si>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</si>
  <si>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</si>
  <si>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</si>
  <si>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</si>
  <si>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</si>
  <si>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</si>
  <si>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</si>
  <si>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</si>
  <si>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</si>
  <si>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</si>
  <si>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</si>
  <si>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</si>
  <si>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</si>
  <si>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</si>
  <si>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</si>
  <si>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</si>
  <si>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</si>
  <si>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</si>
  <si>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</si>
  <si>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</si>
  <si>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</si>
  <si>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</si>
  <si>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</si>
  <si>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</si>
  <si>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</si>
  <si>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</si>
  <si>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</si>
  <si>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</si>
  <si>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</si>
  <si>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</si>
  <si>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</si>
  <si>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</si>
  <si>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</si>
  <si>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</si>
  <si>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</si>
  <si>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</si>
  <si>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</si>
  <si>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</si>
  <si>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</si>
  <si>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</si>
  <si>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</si>
  <si>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</si>
  <si>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</si>
  <si>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</si>
  <si>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</si>
  <si>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</si>
  <si>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</si>
  <si>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</si>
  <si>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</si>
  <si>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</si>
  <si>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</si>
  <si>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</si>
  <si>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</si>
  <si>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</si>
  <si>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</si>
  <si>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</si>
  <si>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</si>
  <si>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</si>
  <si>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</si>
  <si>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</si>
  <si>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</si>
  <si>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</si>
  <si>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</si>
  <si>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</si>
  <si>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</si>
  <si>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</si>
  <si>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</si>
  <si>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</si>
  <si>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</si>
  <si>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</si>
  <si>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</si>
  <si>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</si>
  <si>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</si>
  <si>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</si>
  <si>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</si>
  <si>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</si>
  <si>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</si>
  <si>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</si>
  <si>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</si>
  <si>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</si>
  <si>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</si>
  <si>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</si>
  <si>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</si>
  <si>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</si>
  <si>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</si>
  <si>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</si>
  <si>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</si>
  <si>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</si>
  <si>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</si>
  <si>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</si>
  <si>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</si>
  <si>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</si>
  <si>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</si>
  <si>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</si>
  <si>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</si>
  <si>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</si>
  <si>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</si>
  <si>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</si>
  <si>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</si>
  <si>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</si>
  <si>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</si>
  <si>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</si>
  <si>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</si>
  <si>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</si>
  <si>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</si>
  <si>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</si>
  <si>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</si>
  <si>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</si>
  <si>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</si>
  <si>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</si>
  <si>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</si>
  <si>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</si>
  <si>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</si>
  <si>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</si>
  <si>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</si>
  <si>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</si>
  <si>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</si>
  <si>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</si>
  <si>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</si>
  <si>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</si>
  <si>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</si>
  <si>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</si>
  <si>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</si>
  <si>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</si>
  <si>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</si>
  <si>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</si>
  <si>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</si>
  <si>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</si>
  <si>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</si>
  <si>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</si>
  <si>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</si>
  <si>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</si>
  <si>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</si>
  <si>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</si>
  <si>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</si>
  <si>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</si>
  <si>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</si>
  <si>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</si>
  <si>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</si>
  <si>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</si>
  <si>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</si>
  <si>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</si>
  <si>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</si>
  <si>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</si>
  <si>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</si>
  <si>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</si>
  <si>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</si>
  <si>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</si>
  <si>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</si>
  <si>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</si>
  <si>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</si>
  <si>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</si>
  <si>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</si>
  <si>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</si>
  <si>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</si>
  <si>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</si>
  <si>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</si>
  <si>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</si>
  <si>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</si>
  <si>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</si>
  <si>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</si>
  <si>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</si>
  <si>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</si>
  <si>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</si>
  <si>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</si>
  <si>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</si>
  <si>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</si>
  <si>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</si>
  <si>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</si>
  <si>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</si>
  <si>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</si>
  <si>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</si>
  <si>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</si>
  <si>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</si>
  <si>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</si>
  <si>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</si>
  <si>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</si>
  <si>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</si>
  <si>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</si>
  <si>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</si>
  <si>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</si>
  <si>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</si>
  <si>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</si>
  <si>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</si>
  <si>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</si>
  <si>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</si>
  <si>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</si>
  <si>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</si>
  <si>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</si>
  <si>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</si>
  <si>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</si>
  <si>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</si>
  <si>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</si>
  <si>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</si>
  <si>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</si>
  <si>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</si>
  <si>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</si>
  <si>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</si>
  <si>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</si>
  <si>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</si>
  <si>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</si>
  <si>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</si>
  <si>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</si>
  <si>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</si>
  <si>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</si>
  <si>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</si>
  <si>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</si>
  <si>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</si>
  <si>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</si>
  <si>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</si>
  <si>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</si>
  <si>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</si>
  <si>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</si>
  <si>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</si>
  <si>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</si>
  <si>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</si>
  <si>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</si>
  <si>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</si>
  <si>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</si>
  <si>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</si>
  <si>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</si>
  <si>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</si>
  <si>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</si>
  <si>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</si>
  <si>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</si>
  <si>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</si>
  <si>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</si>
  <si>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</si>
  <si>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</si>
  <si>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</si>
  <si>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</si>
  <si>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</si>
  <si>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</si>
  <si>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</si>
  <si>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</si>
  <si>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</si>
  <si>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</si>
  <si>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</si>
  <si>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</si>
  <si>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</si>
  <si>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</si>
  <si>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</si>
  <si>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</si>
  <si>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</si>
  <si>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</si>
  <si>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</si>
  <si>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</si>
  <si>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</si>
  <si>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</si>
  <si>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</si>
  <si>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</si>
  <si>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</si>
  <si>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</si>
  <si>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</si>
  <si>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</si>
  <si>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</si>
  <si>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</si>
  <si>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</si>
  <si>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</si>
  <si>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</si>
  <si>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</si>
  <si>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</si>
  <si>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</si>
  <si>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</si>
  <si>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</si>
  <si>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</si>
  <si>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</si>
  <si>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</si>
  <si>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</si>
  <si>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</si>
  <si>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</si>
  <si>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</si>
  <si>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</si>
  <si>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</si>
  <si>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</si>
  <si>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</si>
  <si>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</si>
  <si>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</si>
  <si>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</si>
  <si>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</si>
  <si>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</si>
  <si>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</si>
  <si>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</si>
  <si>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</si>
  <si>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</si>
  <si>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</si>
  <si>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</si>
  <si>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</si>
  <si>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</si>
  <si>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</si>
  <si>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</si>
  <si>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</si>
  <si>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</si>
  <si>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</si>
  <si>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</si>
  <si>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</si>
  <si>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</si>
  <si>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</si>
  <si>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</si>
  <si>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</si>
  <si>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</si>
  <si>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</si>
  <si>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</si>
  <si>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</si>
  <si>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</si>
  <si>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</si>
  <si>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</si>
  <si>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</si>
  <si>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</si>
  <si>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</si>
  <si>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</si>
  <si>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</si>
  <si>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</si>
  <si>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</si>
  <si>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</si>
  <si>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</si>
  <si>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</si>
  <si>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</si>
  <si>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</si>
  <si>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</si>
  <si>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</si>
  <si>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</si>
  <si>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</si>
  <si>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</si>
  <si>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</si>
  <si>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</si>
  <si>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</si>
  <si>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</si>
  <si>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</si>
  <si>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</si>
  <si>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</si>
  <si>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</si>
  <si>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</si>
  <si>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</si>
  <si>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</si>
  <si>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</si>
  <si>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</si>
  <si>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</si>
  <si>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</si>
  <si>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</si>
  <si>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</si>
  <si>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</si>
  <si>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</si>
  <si>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</si>
  <si>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</si>
  <si>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</si>
  <si>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</si>
  <si>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</si>
  <si>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</si>
  <si>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</si>
  <si>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</si>
  <si>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</si>
  <si>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</si>
  <si>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</si>
  <si>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</si>
  <si>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</si>
  <si>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</si>
  <si>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</si>
  <si>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</si>
  <si>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</si>
  <si>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</si>
  <si>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</si>
  <si>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</si>
  <si>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</si>
  <si>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</si>
  <si>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</si>
  <si>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</si>
  <si>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</si>
  <si>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</si>
  <si>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</si>
  <si>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</si>
  <si>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</si>
  <si>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</si>
  <si>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</si>
  <si>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</si>
  <si>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</si>
  <si>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</si>
  <si>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</si>
  <si>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</si>
  <si>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</si>
  <si>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</si>
  <si>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</si>
  <si>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</si>
  <si>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</si>
  <si>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</si>
  <si>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</si>
  <si>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</si>
  <si>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</si>
  <si>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</si>
  <si>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</si>
  <si>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</si>
  <si>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</si>
  <si>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</si>
  <si>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</si>
  <si>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</si>
  <si>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</si>
  <si>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</si>
  <si>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</si>
  <si>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</si>
  <si>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</si>
  <si>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</si>
  <si>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</si>
  <si>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</si>
  <si>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</si>
  <si>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</si>
  <si>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</si>
  <si>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</si>
  <si>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</si>
  <si>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</si>
  <si>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</si>
  <si>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</si>
  <si>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</si>
  <si>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</si>
  <si>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</si>
  <si>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</si>
  <si>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</si>
  <si>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</si>
  <si>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</si>
  <si>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</si>
  <si>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</si>
  <si>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</si>
  <si>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</si>
  <si>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</si>
  <si>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</si>
  <si>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</si>
  <si>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</si>
  <si>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</si>
  <si>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</si>
  <si>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</si>
  <si>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</si>
  <si>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</si>
  <si>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</si>
  <si>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</si>
  <si>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</si>
  <si>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</si>
  <si>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</si>
  <si>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</si>
  <si>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</si>
  <si>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</si>
  <si>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</si>
  <si>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</si>
  <si>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</si>
  <si>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</si>
  <si>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</si>
  <si>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</si>
  <si>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</si>
  <si>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</si>
  <si>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</si>
  <si>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</si>
  <si>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</si>
  <si>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</si>
  <si>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</si>
  <si>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</si>
  <si>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</si>
  <si>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</si>
  <si>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</si>
  <si>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</si>
  <si>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</si>
  <si>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</si>
  <si>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</si>
  <si>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</si>
  <si>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</si>
  <si>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</si>
  <si>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</si>
  <si>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</si>
  <si>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</si>
  <si>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</si>
  <si>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</si>
  <si>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</si>
  <si>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</si>
  <si>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</si>
  <si>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</si>
  <si>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</si>
  <si>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</si>
  <si>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</si>
  <si>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</si>
  <si>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</si>
  <si>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</si>
  <si>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</si>
  <si>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</si>
  <si>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</si>
  <si>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</si>
  <si>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</si>
  <si>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</si>
  <si>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</si>
  <si>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</si>
  <si>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</si>
  <si>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</si>
  <si>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</si>
  <si>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</si>
  <si>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</si>
  <si>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</si>
  <si>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</si>
  <si>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</si>
  <si>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</si>
  <si>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</si>
  <si>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</si>
  <si>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</si>
  <si>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</si>
  <si>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</si>
  <si>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</si>
  <si>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</si>
  <si>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</si>
  <si>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</si>
  <si>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</si>
  <si>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</si>
  <si>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</si>
  <si>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</si>
  <si>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</si>
  <si>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</si>
  <si>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</si>
  <si>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</si>
  <si>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</si>
  <si>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</si>
  <si>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</si>
  <si>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</si>
  <si>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</si>
  <si>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</si>
  <si>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</si>
  <si>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</si>
  <si>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</si>
  <si>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</si>
  <si>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</si>
  <si>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</si>
  <si>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</si>
  <si>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</si>
  <si>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</si>
  <si>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</si>
  <si>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</si>
  <si>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</si>
  <si>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</si>
  <si>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</si>
  <si>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</si>
  <si>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</si>
  <si>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</si>
  <si>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</si>
  <si>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</si>
  <si>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</si>
  <si>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</si>
  <si>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</si>
  <si>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</si>
  <si>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</si>
  <si>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</si>
  <si>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</si>
  <si>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</si>
  <si>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</si>
  <si>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</si>
  <si>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</si>
  <si>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</si>
  <si>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</si>
  <si>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</si>
  <si>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</si>
  <si>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</si>
  <si>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</si>
  <si>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</si>
  <si>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</si>
  <si>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</si>
  <si>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</si>
  <si>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</si>
  <si>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</si>
  <si>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</si>
  <si>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</si>
  <si>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</si>
  <si>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</si>
  <si>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</si>
  <si>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</si>
  <si>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</si>
  <si>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</si>
  <si>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</si>
  <si>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</si>
  <si>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</si>
  <si>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</si>
  <si>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</si>
  <si>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</si>
  <si>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</si>
  <si>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</si>
  <si>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</si>
  <si>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</si>
  <si>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</si>
  <si>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</si>
  <si>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</si>
  <si>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</si>
  <si>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</si>
  <si>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</si>
  <si>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</si>
  <si>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</si>
  <si>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</si>
  <si>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</si>
  <si>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</si>
  <si>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</si>
  <si>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</si>
  <si>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</si>
  <si>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</si>
  <si>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</si>
  <si>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</si>
  <si>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</si>
  <si>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</si>
  <si>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</si>
  <si>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</si>
  <si>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</si>
  <si>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</si>
  <si>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</si>
  <si>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</si>
  <si>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</si>
  <si>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</si>
  <si>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</si>
  <si>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</si>
  <si>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</si>
  <si>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</si>
  <si>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</si>
  <si>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</si>
  <si>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</si>
  <si>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</si>
  <si>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</si>
  <si>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</si>
  <si>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</si>
  <si>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</si>
  <si>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</si>
  <si>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</si>
  <si>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</si>
  <si>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</si>
  <si>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</si>
  <si>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</si>
  <si>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</si>
  <si>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</si>
  <si>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</si>
  <si>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</si>
  <si>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</si>
  <si>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</si>
  <si>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</si>
  <si>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</si>
  <si>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</si>
  <si>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</si>
  <si>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</si>
  <si>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</si>
  <si>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</si>
  <si>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</si>
  <si>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</si>
  <si>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</si>
  <si>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</si>
  <si>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</si>
  <si>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</si>
  <si>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</si>
  <si>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</si>
  <si>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</si>
  <si>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</si>
  <si>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</si>
  <si>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</si>
  <si>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</si>
  <si>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</si>
  <si>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</si>
  <si>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</si>
  <si>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</si>
  <si>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</si>
  <si>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</si>
  <si>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</si>
  <si>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</si>
  <si>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</si>
  <si>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</si>
  <si>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</si>
  <si>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</si>
  <si>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</si>
  <si>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</si>
  <si>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</si>
  <si>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</si>
  <si>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</si>
  <si>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</si>
  <si>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</si>
  <si>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</si>
  <si>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</si>
  <si>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</si>
  <si>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</si>
  <si>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</si>
  <si>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</si>
  <si>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</si>
  <si>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</si>
  <si>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</si>
  <si>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</si>
  <si>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</si>
  <si>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</si>
  <si>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</si>
  <si>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</si>
  <si>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</si>
  <si>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</si>
  <si>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</si>
  <si>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</si>
  <si>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</si>
  <si>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</si>
  <si>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</si>
  <si>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</si>
  <si>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</si>
  <si>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</si>
  <si>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</si>
  <si>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</si>
  <si>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</si>
  <si>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</si>
  <si>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</si>
  <si>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</si>
  <si>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</si>
  <si>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</si>
  <si>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</si>
  <si>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</si>
  <si>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</si>
  <si>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</si>
  <si>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</si>
  <si>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</si>
  <si>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</si>
  <si>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</si>
  <si>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</si>
  <si>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</si>
  <si>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</si>
  <si>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</si>
  <si>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</si>
  <si>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</si>
  <si>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</si>
  <si>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</si>
  <si>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</si>
  <si>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</si>
  <si>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</si>
  <si>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</si>
  <si>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</si>
  <si>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</si>
  <si>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</si>
  <si>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</si>
  <si>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</si>
  <si>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</si>
  <si>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</si>
  <si>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</si>
  <si>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</si>
  <si>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</si>
  <si>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</si>
  <si>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</si>
  <si>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</si>
  <si>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</si>
  <si>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</si>
  <si>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</si>
  <si>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</si>
  <si>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</si>
  <si>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</si>
  <si>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</si>
  <si>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</si>
  <si>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</si>
  <si>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</si>
  <si>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</si>
  <si>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</si>
  <si>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</si>
  <si>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</si>
  <si>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</si>
  <si>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</si>
  <si>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</si>
  <si>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</si>
  <si>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</si>
  <si>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</si>
  <si>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</si>
  <si>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</si>
  <si>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</si>
  <si>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</si>
  <si>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</si>
  <si>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</si>
  <si>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</si>
  <si>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</si>
  <si>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</si>
  <si>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</si>
  <si>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</si>
  <si>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</si>
  <si>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</si>
  <si>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</si>
  <si>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</si>
  <si>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</si>
  <si>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</si>
  <si>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</si>
  <si>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</si>
  <si>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</si>
  <si>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</si>
  <si>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</si>
  <si>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</si>
  <si>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</si>
  <si>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</si>
  <si>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</si>
  <si>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</si>
  <si>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</si>
  <si>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</si>
  <si>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</si>
  <si>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</si>
  <si>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</si>
  <si>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</si>
  <si>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</si>
  <si>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</si>
  <si>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</si>
  <si>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</si>
  <si>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</si>
  <si>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</si>
  <si>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</si>
  <si>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</si>
  <si>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</si>
  <si>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</si>
  <si>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</si>
  <si>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</si>
  <si>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</si>
  <si>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</si>
  <si>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</si>
  <si>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</si>
  <si>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</si>
  <si>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</si>
  <si>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</si>
  <si>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</si>
  <si>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</si>
  <si>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</si>
  <si>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</si>
  <si>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</si>
  <si>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</si>
  <si>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</si>
  <si>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</si>
  <si>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</si>
  <si>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</si>
  <si>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</si>
  <si>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</si>
  <si>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</si>
  <si>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</si>
  <si>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</si>
  <si>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</si>
  <si>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</si>
  <si>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</si>
  <si>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</si>
  <si>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</si>
  <si>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</si>
  <si>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</si>
  <si>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</si>
  <si>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</si>
  <si>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</si>
  <si>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</si>
  <si>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</si>
  <si>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</si>
  <si>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</si>
  <si>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</si>
  <si>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</si>
  <si>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</si>
  <si>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</si>
  <si>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</si>
  <si>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</si>
  <si>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</si>
  <si>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</si>
  <si>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</si>
  <si>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</si>
  <si>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</si>
  <si>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</si>
  <si>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</si>
  <si>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</si>
  <si>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</si>
  <si>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</si>
  <si>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</si>
  <si>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</si>
  <si>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</si>
  <si>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</si>
  <si>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</si>
  <si>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</si>
  <si>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</si>
  <si>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</si>
  <si>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</si>
  <si>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</si>
  <si>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</si>
  <si>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</si>
  <si>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</si>
  <si>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</si>
  <si>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</si>
  <si>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</si>
  <si>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</si>
  <si>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</si>
  <si>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</si>
  <si>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</si>
  <si>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</si>
  <si>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</si>
  <si>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</si>
  <si>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</si>
  <si>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</si>
  <si>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</si>
  <si>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</si>
  <si>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</si>
  <si>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</si>
  <si>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</si>
  <si>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</si>
  <si>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</si>
  <si>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</si>
  <si>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</si>
  <si>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</si>
  <si>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</si>
  <si>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</si>
  <si>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</si>
  <si>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</si>
  <si>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</si>
  <si>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</si>
  <si>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</si>
  <si>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</si>
  <si>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</si>
  <si>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</si>
  <si>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</si>
  <si>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</si>
  <si>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</si>
  <si>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</si>
  <si>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</si>
  <si>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</si>
  <si>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</si>
  <si>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</si>
  <si>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</si>
  <si>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</si>
  <si>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</si>
  <si>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</si>
  <si>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</si>
  <si>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</si>
  <si>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</si>
  <si>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</si>
  <si>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</si>
  <si>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</si>
  <si>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</si>
  <si>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</si>
  <si>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</si>
  <si>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</si>
  <si>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</si>
  <si>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</si>
  <si>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</si>
  <si>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</si>
  <si>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</si>
  <si>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</si>
  <si>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</si>
  <si>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</si>
  <si>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</si>
  <si>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</si>
  <si>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</si>
  <si>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</si>
  <si>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</si>
  <si>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</si>
  <si>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</si>
  <si>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</si>
  <si>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</si>
  <si>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</si>
  <si>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</si>
  <si>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</si>
  <si>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</si>
  <si>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</si>
  <si>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</si>
  <si>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</si>
  <si>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</si>
  <si>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</si>
  <si>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</si>
  <si>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</si>
  <si>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</si>
  <si>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</si>
  <si>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</si>
  <si>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</si>
  <si>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</si>
  <si>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</si>
  <si>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</si>
  <si>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</si>
  <si>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</si>
  <si>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</si>
  <si>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</si>
  <si>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</si>
  <si>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</si>
  <si>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</si>
  <si>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</si>
  <si>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</si>
  <si>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</si>
  <si>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</si>
  <si>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</si>
  <si>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</si>
  <si>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</si>
  <si>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</si>
  <si>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</si>
  <si>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</si>
  <si>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</si>
  <si>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</si>
  <si>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</si>
  <si>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</si>
  <si>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</si>
  <si>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</si>
  <si>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</si>
  <si>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</si>
  <si>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</si>
  <si>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</si>
  <si>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</si>
  <si>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</si>
  <si>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</si>
  <si>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</si>
  <si>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</si>
  <si>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</si>
  <si>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</si>
  <si>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</si>
  <si>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</si>
  <si>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</si>
  <si>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</si>
  <si>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</si>
  <si>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</si>
  <si>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</si>
  <si>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</si>
  <si>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</si>
  <si>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</si>
  <si>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</si>
  <si>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</si>
  <si>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</si>
  <si>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</si>
  <si>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</si>
  <si>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</si>
  <si>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</si>
  <si>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</si>
  <si>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</si>
  <si>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</si>
  <si>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</si>
  <si>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</si>
  <si>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</si>
  <si>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</si>
  <si>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</si>
  <si>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</si>
  <si>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</si>
  <si>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</si>
  <si>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</si>
  <si>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</si>
  <si>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</si>
  <si>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</si>
  <si>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</si>
  <si>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</si>
  <si>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</si>
  <si>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</si>
  <si>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</si>
  <si>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</si>
  <si>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</si>
  <si>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</si>
  <si>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</si>
  <si>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</si>
  <si>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</si>
  <si>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</si>
  <si>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</si>
  <si>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</si>
  <si>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</si>
  <si>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</si>
  <si>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</si>
  <si>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</si>
  <si>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</si>
  <si>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</si>
  <si>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</si>
  <si>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</si>
  <si>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</si>
  <si>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</si>
  <si>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</si>
  <si>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</si>
  <si>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</si>
  <si>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</si>
  <si>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</si>
  <si>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</si>
  <si>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</si>
  <si>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</si>
  <si>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</si>
  <si>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</si>
  <si>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</si>
  <si>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</si>
  <si>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</si>
  <si>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</si>
  <si>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</si>
  <si>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</si>
  <si>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</si>
  <si>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</si>
  <si>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</si>
  <si>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</si>
  <si>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</si>
  <si>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</si>
  <si>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</si>
  <si>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</si>
  <si>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</si>
  <si>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</si>
  <si>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</si>
  <si>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</si>
  <si>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</si>
  <si>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</si>
  <si>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</si>
  <si>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</si>
  <si>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</si>
  <si>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</si>
  <si>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</si>
  <si>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</si>
  <si>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</si>
  <si>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</si>
  <si>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</si>
  <si>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</si>
  <si>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</si>
  <si>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</si>
  <si>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</si>
  <si>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</si>
  <si>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</si>
  <si>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</si>
  <si>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</si>
  <si>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</si>
  <si>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</si>
  <si>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</si>
  <si>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</si>
  <si>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</si>
  <si>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</si>
  <si>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</si>
  <si>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</si>
  <si>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</si>
  <si>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</si>
  <si>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</si>
  <si>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</si>
  <si>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</si>
  <si>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</si>
  <si>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</si>
  <si>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</si>
  <si>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</si>
  <si>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</si>
  <si>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</si>
  <si>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</si>
  <si>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</si>
  <si>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</si>
  <si>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</si>
  <si>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</si>
  <si>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</si>
  <si>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</si>
  <si>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</si>
  <si>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</si>
  <si>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</si>
  <si>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</si>
  <si>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</si>
  <si>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</si>
  <si>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</si>
  <si>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</si>
  <si>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</si>
  <si>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</si>
  <si>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</si>
  <si>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</si>
  <si>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</si>
  <si>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</si>
  <si>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</si>
  <si>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</si>
  <si>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</si>
  <si>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</si>
  <si>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</si>
  <si>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</si>
  <si>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</si>
  <si>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</si>
  <si>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</si>
  <si>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</si>
  <si>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</si>
  <si>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</si>
  <si>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</si>
  <si>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</si>
  <si>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</si>
  <si>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</si>
  <si>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</si>
  <si>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</si>
  <si>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</si>
  <si>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</si>
  <si>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</si>
  <si>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</si>
  <si>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</si>
  <si>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</si>
  <si>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</si>
  <si>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</si>
  <si>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</si>
  <si>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</si>
  <si>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</si>
  <si>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</si>
  <si>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</si>
  <si>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</si>
  <si>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</si>
  <si>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</si>
  <si>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</si>
  <si>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</si>
  <si>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</si>
  <si>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</si>
  <si>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</si>
  <si>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</si>
  <si>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</si>
  <si>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</si>
  <si>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</si>
  <si>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</si>
  <si>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</si>
  <si>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</si>
  <si>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</si>
  <si>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</si>
  <si>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</si>
  <si>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</si>
  <si>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</si>
  <si>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</si>
  <si>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</si>
  <si>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</si>
  <si>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</si>
  <si>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</si>
  <si>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</si>
  <si>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</si>
  <si>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</si>
  <si>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</si>
  <si>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</si>
  <si>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</si>
  <si>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</si>
  <si>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</si>
  <si>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</si>
  <si>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</si>
  <si>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</si>
  <si>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</si>
  <si>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</si>
  <si>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</si>
  <si>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</si>
  <si>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</si>
  <si>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</si>
  <si>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</si>
  <si>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</si>
  <si>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</si>
  <si>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</si>
  <si>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</si>
  <si>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</si>
  <si>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</si>
  <si>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</si>
  <si>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</si>
  <si>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</si>
  <si>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</si>
  <si>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</si>
  <si>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</si>
  <si>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</si>
  <si>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</si>
  <si>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</si>
  <si>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</si>
  <si>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</si>
  <si>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</si>
  <si>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</si>
  <si>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</si>
  <si>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</si>
  <si>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</si>
  <si>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</si>
  <si>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</si>
  <si>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</si>
  <si>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</si>
  <si>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</si>
  <si>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</si>
  <si>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</si>
  <si>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</si>
  <si>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</si>
  <si>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</si>
  <si>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</si>
  <si>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</si>
  <si>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</si>
  <si>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</si>
  <si>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</si>
  <si>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</si>
  <si>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</si>
  <si>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</si>
  <si>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</si>
  <si>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</si>
  <si>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</si>
  <si>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</si>
  <si>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</si>
  <si>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</si>
  <si>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</si>
  <si>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</si>
  <si>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</si>
  <si>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</si>
  <si>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</si>
  <si>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</si>
  <si>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</si>
  <si>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</si>
  <si>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</si>
  <si>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</si>
  <si>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</si>
  <si>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</si>
  <si>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</si>
  <si>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</si>
  <si>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</si>
  <si>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</si>
  <si>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</si>
  <si>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</si>
  <si>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</si>
  <si>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</si>
  <si>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</si>
  <si>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</si>
  <si>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</si>
  <si>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</si>
  <si>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</si>
  <si>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</si>
  <si>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</si>
  <si>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</si>
  <si>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</si>
  <si>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</si>
  <si>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</si>
  <si>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</si>
  <si>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</si>
  <si>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</si>
  <si>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</si>
  <si>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</si>
  <si>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</si>
  <si>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</si>
  <si>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</si>
  <si>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</si>
  <si>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</si>
  <si>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</si>
  <si>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</si>
  <si>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</si>
  <si>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</si>
  <si>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</si>
  <si>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</si>
  <si>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</si>
  <si>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</si>
  <si>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</si>
  <si>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</si>
  <si>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</si>
  <si>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</si>
  <si>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</si>
  <si>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</si>
  <si>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</si>
  <si>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</si>
  <si>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</si>
  <si>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</si>
  <si>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</si>
  <si>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</si>
  <si>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</si>
  <si>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</si>
  <si>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</si>
  <si>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</si>
  <si>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</si>
  <si>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</si>
  <si>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</si>
  <si>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</si>
  <si>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</si>
  <si>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</si>
  <si>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</si>
  <si>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</si>
  <si>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</si>
  <si>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</si>
  <si>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</si>
  <si>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</si>
  <si>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</si>
  <si>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</si>
  <si>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</si>
  <si>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</si>
  <si>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</si>
  <si>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</si>
  <si>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</si>
  <si>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</si>
  <si>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</si>
  <si>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</si>
  <si>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</si>
  <si>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</si>
  <si>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</si>
  <si>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</si>
  <si>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</si>
  <si>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</si>
  <si>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</si>
  <si>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</si>
  <si>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</si>
  <si>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</si>
  <si>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</si>
  <si>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</si>
  <si>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</si>
  <si>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</si>
  <si>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</si>
  <si>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</si>
  <si>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</si>
  <si>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</si>
  <si>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</si>
  <si>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</si>
  <si>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</si>
  <si>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</si>
  <si>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</si>
  <si>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</si>
  <si>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</si>
  <si>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</si>
  <si>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</si>
  <si>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</si>
  <si>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</si>
  <si>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</si>
  <si>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</si>
  <si>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</si>
  <si>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</si>
  <si>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</si>
  <si>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</si>
  <si>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</si>
  <si>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</si>
  <si>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</si>
  <si>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</si>
  <si>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</si>
  <si>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</si>
  <si>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</si>
  <si>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</si>
  <si>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</si>
  <si>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</si>
  <si>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</si>
  <si>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</si>
  <si>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</si>
  <si>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</si>
  <si>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</si>
  <si>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</si>
  <si>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</si>
  <si>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</si>
  <si>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</si>
  <si>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</si>
  <si>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</si>
  <si>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</si>
  <si>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</si>
  <si>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</si>
  <si>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</si>
  <si>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</si>
  <si>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</si>
  <si>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</si>
  <si>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</si>
  <si>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</si>
  <si>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</si>
  <si>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</si>
  <si>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</si>
  <si>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</si>
  <si>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</si>
  <si>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</si>
  <si>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</si>
  <si>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</si>
  <si>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</si>
  <si>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</si>
  <si>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</si>
  <si>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</si>
  <si>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</si>
  <si>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</si>
  <si>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</si>
  <si>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</si>
  <si>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</si>
  <si>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</si>
  <si>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</si>
  <si>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</si>
  <si>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</si>
  <si>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</si>
  <si>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</si>
  <si>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</si>
  <si>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</si>
  <si>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</si>
  <si>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</si>
  <si>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</si>
  <si>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</si>
  <si>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</si>
  <si>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</si>
  <si>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</si>
  <si>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</si>
  <si>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</si>
  <si>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</si>
  <si>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</si>
  <si>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</si>
  <si>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</si>
  <si>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</si>
  <si>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</si>
  <si>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</si>
  <si>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</si>
  <si>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</si>
  <si>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</si>
  <si>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</si>
  <si>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</si>
  <si>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</si>
  <si>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</si>
  <si>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</si>
  <si>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</si>
  <si>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</si>
  <si>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</si>
  <si>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</si>
  <si>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</si>
  <si>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</si>
  <si>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</si>
  <si>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</si>
  <si>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</si>
  <si>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</si>
  <si>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</si>
  <si>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</si>
  <si>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</si>
  <si>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</si>
  <si>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</si>
  <si>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</si>
  <si>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</si>
  <si>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</si>
  <si>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</si>
  <si>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</si>
  <si>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</si>
  <si>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</si>
  <si>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</si>
  <si>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</si>
  <si>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</si>
  <si>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</si>
  <si>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</si>
  <si>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</si>
  <si>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</si>
  <si>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</si>
  <si>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</si>
  <si>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</si>
  <si>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</si>
  <si>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</si>
  <si>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</si>
  <si>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</si>
  <si>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</si>
  <si>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</si>
  <si>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</si>
  <si>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</si>
  <si>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</si>
  <si>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</si>
  <si>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</si>
  <si>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</si>
  <si>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</si>
  <si>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</si>
  <si>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</si>
  <si>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</si>
  <si>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</si>
  <si>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</si>
  <si>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</si>
  <si>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</si>
  <si>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</si>
  <si>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</si>
  <si>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</si>
  <si>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</si>
  <si>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</si>
  <si>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</si>
  <si>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</si>
  <si>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</si>
  <si>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</si>
  <si>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</si>
  <si>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</si>
  <si>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</si>
  <si>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</si>
  <si>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</si>
  <si>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</si>
  <si>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</si>
  <si>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</si>
  <si>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</si>
  <si>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</si>
  <si>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</si>
  <si>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</si>
  <si>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</si>
  <si>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</si>
  <si>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</si>
  <si>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</si>
  <si>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</si>
  <si>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</si>
  <si>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</si>
  <si>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</si>
  <si>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</si>
  <si>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</si>
  <si>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</si>
  <si>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</si>
  <si>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</si>
  <si>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</si>
  <si>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</si>
  <si>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</si>
  <si>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</si>
  <si>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</si>
  <si>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</si>
  <si>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</si>
  <si>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</si>
  <si>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</si>
  <si>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</si>
  <si>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</si>
  <si>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</si>
  <si>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</si>
  <si>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</si>
  <si>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</si>
  <si>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</si>
  <si>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</si>
  <si>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</si>
  <si>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</si>
  <si>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</si>
  <si>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</si>
  <si>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</si>
  <si>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</si>
  <si>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</si>
  <si>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</si>
  <si>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</si>
  <si>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</si>
  <si>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</si>
  <si>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</si>
  <si>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</si>
  <si>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</si>
  <si>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</si>
  <si>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</si>
  <si>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</si>
  <si>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</si>
  <si>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</si>
  <si>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</si>
  <si>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</si>
  <si>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</si>
  <si>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</si>
  <si>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</si>
  <si>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</si>
  <si>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</si>
  <si>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</si>
  <si>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</si>
  <si>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</si>
  <si>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</si>
  <si>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</si>
  <si>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</si>
  <si>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</si>
  <si>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</si>
  <si>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</si>
  <si>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</si>
  <si>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</si>
  <si>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</si>
  <si>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</si>
  <si>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</si>
  <si>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</si>
  <si>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</si>
  <si>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</si>
  <si>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</si>
  <si>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</si>
  <si>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</si>
  <si>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</si>
  <si>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</si>
  <si>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</si>
  <si>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</si>
  <si>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</si>
  <si>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</si>
  <si>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</si>
  <si>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</si>
  <si>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</si>
  <si>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</si>
  <si>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</si>
  <si>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</si>
  <si>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</si>
  <si>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</si>
  <si>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</si>
  <si>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</si>
  <si>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</si>
  <si>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</si>
  <si>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</si>
  <si>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</si>
  <si>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</si>
  <si>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</si>
  <si>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</si>
  <si>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</si>
  <si>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</si>
  <si>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</si>
  <si>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</si>
  <si>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</si>
  <si>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</si>
  <si>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</si>
  <si>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</si>
  <si>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</si>
  <si>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</si>
  <si>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</si>
  <si>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</si>
  <si>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</si>
  <si>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</si>
  <si>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</si>
  <si>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</si>
  <si>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</si>
  <si>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</si>
  <si>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</si>
  <si>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</si>
  <si>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</si>
  <si>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</si>
  <si>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</si>
  <si>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</si>
  <si>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</si>
  <si>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</si>
  <si>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</si>
  <si>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</si>
  <si>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</si>
  <si>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</si>
  <si>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</si>
  <si>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</si>
  <si>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</si>
  <si>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</si>
  <si>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</si>
  <si>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</si>
  <si>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</si>
  <si>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</si>
  <si>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</si>
  <si>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</si>
  <si>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</si>
  <si>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</si>
  <si>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</si>
  <si>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</si>
  <si>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</si>
  <si>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</si>
  <si>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</si>
  <si>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</si>
  <si>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</si>
  <si>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</si>
  <si>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</si>
  <si>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</si>
  <si>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</si>
  <si>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</si>
  <si>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</si>
  <si>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</si>
  <si>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</si>
  <si>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</si>
  <si>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</si>
  <si>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</si>
  <si>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</si>
  <si>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</si>
  <si>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</si>
  <si>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</si>
  <si>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</si>
  <si>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</si>
  <si>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</si>
  <si>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</si>
  <si>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</si>
  <si>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</si>
  <si>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</si>
  <si>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</si>
  <si>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</si>
  <si>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</si>
  <si>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</si>
  <si>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</si>
  <si>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</si>
  <si>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</si>
  <si>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</si>
  <si>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</si>
  <si>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</si>
  <si>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</si>
  <si>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</si>
  <si>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</si>
  <si>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</si>
  <si>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</si>
  <si>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</si>
  <si>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</si>
  <si>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</si>
  <si>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</si>
  <si>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</si>
  <si>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</si>
  <si>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</si>
  <si>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</si>
  <si>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</si>
  <si>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</si>
  <si>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</si>
  <si>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</si>
  <si>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</si>
  <si>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</si>
  <si>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</si>
  <si>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</si>
  <si>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</si>
  <si>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</si>
  <si>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</si>
  <si>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</si>
  <si>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</si>
  <si>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</si>
  <si>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</si>
  <si>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</si>
  <si>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</si>
  <si>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</si>
  <si>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</si>
  <si>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</si>
  <si>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</si>
  <si>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</si>
  <si>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</si>
  <si>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</si>
  <si>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</si>
  <si>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</si>
  <si>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</si>
  <si>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</si>
  <si>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</si>
  <si>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</si>
  <si>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</si>
  <si>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</si>
  <si>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</si>
  <si>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</si>
  <si>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</si>
  <si>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</si>
  <si>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</si>
  <si>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</si>
  <si>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</si>
  <si>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</si>
  <si>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</si>
  <si>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</si>
  <si>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</si>
  <si>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</si>
  <si>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</si>
  <si>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</si>
  <si>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</si>
  <si>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</si>
  <si>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</si>
  <si>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</si>
  <si>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</si>
  <si>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</si>
  <si>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</si>
  <si>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</si>
  <si>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</si>
  <si>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</si>
  <si>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</si>
  <si>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</si>
  <si>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</si>
  <si>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</si>
  <si>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</si>
  <si>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</si>
  <si>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</si>
  <si>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</si>
  <si>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</si>
  <si>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</si>
  <si>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</si>
  <si>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</si>
  <si>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</si>
  <si>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</si>
  <si>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</si>
  <si>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</si>
  <si>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</si>
  <si>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</si>
  <si>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</si>
  <si>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</si>
  <si>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</si>
  <si>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</si>
  <si>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</si>
  <si>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</si>
  <si>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</si>
  <si>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</si>
  <si>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</si>
  <si>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</si>
  <si>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</si>
  <si>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</si>
  <si>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</si>
  <si>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</si>
  <si>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</si>
  <si>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</si>
  <si>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</si>
  <si>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</si>
  <si>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</si>
  <si>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</si>
  <si>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</si>
  <si>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</si>
  <si>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</si>
  <si>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</si>
  <si>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</si>
  <si>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</si>
  <si>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</si>
  <si>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</si>
  <si>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</si>
  <si>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</si>
  <si>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</si>
  <si>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</si>
  <si>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</si>
  <si>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</si>
  <si>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</si>
  <si>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</si>
  <si>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</si>
  <si>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</si>
  <si>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</si>
  <si>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</si>
  <si>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</si>
  <si>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</si>
  <si>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</si>
  <si>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</si>
  <si>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</si>
  <si>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</si>
  <si>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</si>
  <si>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</si>
  <si>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</si>
  <si>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</si>
  <si>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</si>
  <si>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</si>
  <si>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</si>
  <si>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</si>
  <si>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</si>
  <si>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</si>
  <si>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</si>
  <si>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</si>
  <si>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</si>
  <si>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</si>
  <si>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</si>
  <si>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</si>
  <si>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</si>
  <si>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</si>
  <si>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</si>
  <si>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</si>
  <si>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</si>
  <si>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</si>
  <si>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</si>
  <si>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</si>
  <si>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</si>
  <si>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</si>
  <si>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</si>
  <si>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</si>
  <si>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</si>
  <si>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</si>
  <si>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</si>
  <si>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</si>
  <si>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</si>
  <si>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</si>
  <si>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</si>
  <si>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</si>
  <si>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</si>
  <si>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</si>
  <si>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</si>
  <si>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</si>
  <si>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</si>
  <si>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</si>
  <si>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</si>
  <si>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</si>
  <si>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</si>
  <si>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</si>
  <si>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</si>
  <si>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</si>
  <si>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</si>
  <si>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</si>
  <si>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</si>
  <si>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</si>
  <si>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</si>
  <si>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</si>
  <si>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</si>
  <si>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</si>
  <si>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</si>
  <si>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</si>
  <si>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</si>
  <si>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</si>
  <si>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</si>
  <si>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</si>
  <si>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</si>
  <si>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</si>
  <si>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</si>
  <si>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</si>
  <si>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</si>
  <si>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</si>
  <si>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</si>
  <si>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</si>
  <si>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</si>
  <si>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</si>
  <si>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</si>
  <si>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</si>
  <si>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</si>
  <si>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</si>
  <si>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</si>
  <si>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</si>
  <si>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</si>
  <si>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</si>
  <si>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</si>
  <si>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</si>
  <si>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</si>
  <si>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</si>
  <si>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</si>
  <si>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</si>
  <si>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</si>
  <si>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</si>
  <si>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</si>
  <si>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</si>
  <si>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</si>
  <si>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</si>
  <si>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</si>
  <si>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</si>
  <si>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</si>
  <si>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</si>
  <si>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</si>
  <si>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</si>
  <si>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</si>
  <si>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</si>
  <si>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</si>
  <si>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</si>
  <si>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</si>
  <si>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</si>
  <si>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</si>
  <si>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</si>
  <si>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</si>
  <si>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</si>
  <si>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</si>
  <si>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</si>
  <si>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</si>
  <si>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</si>
  <si>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</si>
  <si>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</si>
  <si>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</si>
  <si>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</si>
  <si>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</si>
  <si>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</si>
  <si>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</si>
  <si>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</si>
  <si>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</si>
  <si>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</si>
  <si>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</si>
  <si>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</si>
  <si>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</si>
  <si>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</si>
  <si>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</si>
  <si>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</si>
  <si>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</si>
  <si>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</si>
  <si>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</si>
  <si>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</si>
  <si>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</si>
  <si>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</si>
  <si>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</si>
  <si>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</si>
  <si>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</si>
  <si>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</si>
  <si>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</si>
  <si>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</si>
  <si>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</si>
  <si>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</si>
  <si>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</si>
  <si>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</si>
  <si>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</si>
  <si>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</si>
  <si>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</si>
  <si>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</si>
  <si>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</si>
  <si>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</si>
  <si>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</si>
  <si>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</si>
  <si>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</si>
  <si>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</si>
  <si>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</si>
  <si>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</si>
  <si>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</si>
  <si>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</si>
  <si>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</si>
  <si>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</si>
  <si>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</si>
  <si>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</si>
  <si>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</si>
  <si>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</si>
  <si>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</si>
  <si>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</si>
  <si>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</si>
  <si>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</si>
  <si>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</si>
  <si>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</si>
  <si>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</si>
  <si>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</si>
  <si>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</si>
  <si>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</si>
  <si>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</si>
  <si>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</si>
  <si>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</si>
  <si>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</si>
  <si>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</si>
  <si>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</si>
  <si>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</si>
  <si>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</si>
  <si>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</si>
  <si>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</si>
  <si>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</si>
  <si>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</si>
  <si>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</si>
  <si>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</si>
  <si>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</si>
  <si>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</si>
  <si>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</si>
  <si>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</si>
  <si>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</si>
  <si>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</si>
  <si>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</si>
  <si>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</si>
  <si>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</si>
  <si>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</si>
  <si>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</si>
  <si>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</si>
  <si>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</si>
  <si>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</si>
  <si>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</si>
  <si>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</si>
  <si>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</si>
  <si>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</si>
  <si>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</si>
  <si>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</si>
  <si>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</si>
  <si>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</si>
  <si>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</si>
  <si>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</si>
  <si>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</si>
  <si>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</si>
  <si>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</si>
  <si>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</si>
  <si>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</si>
  <si>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</si>
  <si>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</si>
  <si>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</si>
  <si>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</si>
  <si>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</si>
  <si>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</si>
  <si>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</si>
  <si>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</si>
  <si>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</si>
  <si>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</si>
  <si>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</si>
  <si>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</si>
  <si>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</si>
  <si>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</si>
  <si>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</si>
  <si>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</si>
  <si>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</si>
  <si>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</si>
  <si>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</si>
  <si>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</si>
  <si>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</si>
  <si>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</si>
  <si>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</si>
  <si>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</si>
  <si>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</si>
  <si>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</si>
  <si>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</si>
  <si>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</si>
  <si>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</si>
  <si>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</si>
  <si>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</si>
  <si>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</si>
  <si>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</si>
  <si>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</si>
  <si>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</si>
  <si>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</si>
  <si>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</si>
  <si>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</si>
  <si>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</si>
  <si>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</si>
  <si>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</si>
  <si>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</si>
  <si>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</si>
  <si>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</si>
  <si>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</si>
  <si>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</si>
  <si>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</si>
  <si>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</si>
  <si>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</si>
  <si>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</si>
  <si>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</si>
  <si>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</si>
  <si>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</si>
  <si>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</si>
  <si>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</si>
  <si>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</si>
  <si>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</si>
  <si>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</si>
  <si>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</si>
  <si>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</si>
  <si>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</si>
  <si>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</si>
  <si>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</si>
  <si>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</si>
  <si>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</si>
  <si>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</si>
  <si>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</si>
  <si>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</si>
  <si>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</si>
  <si>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</si>
  <si>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</si>
  <si>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</si>
  <si>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</si>
  <si>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</si>
  <si>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</si>
  <si>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</si>
  <si>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</si>
  <si>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</si>
  <si>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</si>
  <si>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</si>
  <si>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</si>
  <si>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</si>
  <si>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</si>
  <si>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</si>
  <si>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</si>
  <si>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</si>
  <si>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</si>
  <si>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</si>
  <si>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</si>
  <si>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</si>
  <si>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</si>
  <si>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</si>
  <si>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</si>
  <si>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</si>
  <si>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</si>
  <si>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</si>
  <si>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</si>
  <si>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</si>
  <si>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</si>
  <si>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</si>
  <si>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</si>
  <si>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</si>
  <si>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</si>
  <si>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</si>
  <si>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</si>
  <si>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</si>
  <si>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</si>
  <si>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</si>
  <si>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</si>
  <si>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</si>
  <si>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</si>
  <si>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</si>
  <si>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</si>
  <si>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</si>
  <si>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</si>
  <si>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</si>
  <si>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</si>
  <si>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</si>
  <si>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</si>
  <si>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</si>
  <si>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</si>
  <si>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</si>
  <si>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</si>
  <si>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</si>
  <si>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</si>
  <si>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</si>
  <si>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</si>
  <si>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</si>
  <si>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</si>
  <si>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</si>
  <si>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</si>
  <si>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</si>
  <si>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</si>
  <si>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</si>
  <si>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</si>
  <si>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</si>
  <si>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</si>
  <si>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</si>
  <si>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</si>
  <si>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</si>
  <si>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</si>
  <si>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</si>
  <si>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</si>
  <si>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</si>
  <si>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</si>
  <si>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</si>
  <si>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</si>
  <si>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</si>
  <si>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</si>
  <si>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</si>
  <si>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</si>
  <si>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</si>
  <si>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</si>
  <si>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</si>
  <si>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</si>
  <si>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</si>
  <si>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</si>
  <si>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</si>
  <si>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</si>
  <si>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</si>
  <si>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</si>
  <si>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</si>
  <si>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</si>
  <si>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</si>
  <si>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</si>
  <si>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</si>
  <si>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</si>
  <si>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</si>
  <si>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</si>
  <si>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</si>
  <si>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</si>
  <si>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</si>
  <si>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</si>
  <si>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</si>
  <si>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</si>
  <si>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</si>
  <si>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</si>
  <si>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</si>
  <si>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</si>
  <si>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</si>
  <si>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</si>
  <si>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</si>
  <si>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</si>
  <si>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</si>
  <si>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</si>
  <si>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</si>
  <si>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</si>
  <si>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</si>
  <si>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</si>
  <si>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</si>
  <si>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</si>
  <si>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</si>
  <si>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</si>
  <si>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</si>
  <si>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</si>
  <si>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</si>
  <si>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</si>
  <si>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</si>
  <si>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</si>
  <si>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</si>
  <si>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</si>
  <si>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</si>
  <si>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</si>
  <si>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</si>
  <si>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</si>
  <si>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</si>
  <si>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</si>
  <si>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</si>
  <si>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</si>
  <si>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</si>
  <si>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</si>
  <si>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</si>
  <si>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</si>
  <si>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</si>
  <si>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</si>
  <si>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</si>
  <si>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</si>
  <si>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</si>
  <si>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</si>
  <si>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</si>
  <si>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</si>
  <si>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</si>
  <si>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</si>
  <si>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</si>
  <si>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</si>
  <si>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</si>
  <si>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</si>
  <si>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</si>
  <si>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</si>
  <si>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</si>
  <si>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</si>
  <si>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</si>
  <si>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</si>
  <si>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</si>
  <si>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</si>
  <si>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</si>
  <si>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</si>
  <si>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</si>
  <si>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</si>
  <si>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</si>
  <si>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</si>
  <si>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</si>
  <si>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</si>
  <si>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</si>
  <si>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</si>
  <si>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</si>
  <si>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</si>
  <si>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</si>
  <si>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</si>
  <si>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</si>
  <si>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</si>
  <si>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</si>
  <si>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</si>
  <si>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</si>
  <si>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</si>
  <si>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</si>
  <si>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</si>
  <si>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</si>
  <si>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</si>
  <si>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</si>
  <si>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</si>
  <si>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</si>
  <si>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</si>
  <si>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</si>
  <si>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</si>
  <si>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</si>
  <si>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</si>
  <si>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</si>
  <si>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</si>
  <si>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</si>
  <si>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</si>
  <si>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</si>
  <si>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</si>
  <si>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</si>
  <si>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</si>
  <si>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</si>
  <si>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</si>
  <si>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</si>
  <si>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</si>
  <si>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</si>
  <si>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</si>
  <si>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</si>
  <si>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</si>
  <si>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</si>
  <si>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</si>
  <si>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</si>
  <si>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</si>
  <si>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</si>
  <si>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</si>
  <si>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</si>
  <si>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</si>
  <si>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</si>
  <si>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</si>
  <si>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</si>
  <si>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</si>
  <si>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</si>
  <si>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</si>
  <si>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</si>
  <si>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</si>
  <si>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</si>
  <si>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</si>
  <si>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</si>
  <si>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</si>
  <si>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</si>
  <si>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</si>
  <si>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</si>
  <si>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</si>
  <si>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</si>
  <si>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</si>
  <si>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</si>
  <si>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</si>
  <si>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</si>
  <si>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</si>
  <si>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</si>
  <si>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</si>
  <si>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</si>
  <si>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</si>
  <si>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</si>
  <si>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</si>
  <si>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</si>
  <si>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</si>
  <si>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</si>
  <si>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</si>
  <si>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</si>
  <si>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</si>
  <si>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</si>
  <si>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</si>
  <si>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</si>
  <si>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</si>
  <si>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</si>
  <si>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</si>
  <si>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</si>
  <si>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</si>
  <si>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</si>
  <si>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</si>
  <si>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</si>
  <si>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</si>
  <si>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</si>
  <si>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</si>
  <si>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</si>
  <si>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</si>
  <si>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</si>
  <si>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</si>
  <si>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</si>
  <si>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</si>
  <si>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</si>
  <si>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</si>
  <si>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</si>
  <si>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</si>
  <si>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</si>
  <si>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</si>
  <si>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</si>
  <si>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</si>
  <si>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</si>
  <si>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</si>
  <si>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</si>
  <si>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</si>
  <si>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</si>
  <si>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</si>
  <si>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</si>
  <si>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</si>
  <si>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</si>
  <si>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</si>
  <si>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</si>
  <si>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</si>
  <si>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</si>
  <si>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</si>
  <si>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</si>
  <si>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</si>
  <si>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</si>
  <si>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</si>
  <si>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</si>
  <si>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</si>
  <si>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</si>
  <si>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</si>
  <si>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</si>
  <si>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</si>
  <si>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</si>
  <si>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</si>
  <si>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</si>
  <si>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</si>
  <si>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</si>
  <si>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</si>
  <si>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</si>
  <si>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</si>
  <si>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</si>
  <si>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</si>
  <si>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</si>
  <si>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</si>
  <si>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</si>
  <si>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</si>
  <si>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</si>
  <si>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</si>
  <si>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</si>
  <si>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</si>
  <si>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</si>
  <si>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</si>
  <si>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</si>
  <si>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</si>
  <si>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</si>
  <si>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</si>
  <si>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</si>
  <si>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</si>
  <si>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</si>
  <si>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</si>
  <si>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</si>
  <si>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</si>
  <si>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</si>
  <si>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</si>
  <si>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</si>
  <si>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</si>
  <si>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</si>
  <si>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</si>
  <si>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</si>
  <si>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</si>
  <si>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</si>
  <si>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</si>
  <si>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</si>
  <si>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</si>
  <si>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</si>
  <si>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</si>
  <si>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</si>
  <si>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</si>
  <si>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</si>
  <si>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</si>
  <si>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</si>
  <si>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</si>
  <si>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</si>
  <si>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</si>
  <si>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</si>
  <si>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</si>
  <si>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</si>
  <si>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</si>
  <si>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</si>
  <si>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</si>
  <si>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</si>
  <si>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</si>
  <si>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</si>
  <si>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</si>
  <si>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</si>
  <si>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</si>
  <si>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</si>
  <si>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</si>
  <si>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</si>
  <si>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</si>
  <si>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</si>
  <si>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</si>
  <si>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</si>
  <si>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</si>
  <si>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</si>
  <si>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</si>
  <si>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</si>
  <si>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</si>
  <si>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</si>
  <si>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</si>
  <si>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</si>
  <si>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</si>
  <si>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</si>
  <si>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</si>
  <si>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</si>
  <si>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</si>
  <si>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</si>
  <si>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</si>
  <si>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</si>
  <si>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</si>
  <si>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</si>
  <si>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</si>
  <si>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</si>
  <si>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</si>
  <si>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</si>
  <si>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</si>
  <si>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</si>
  <si>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</si>
  <si>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</si>
  <si>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</si>
  <si>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</si>
  <si>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</si>
  <si>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</si>
  <si>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</si>
  <si>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</si>
  <si>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</si>
  <si>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</si>
  <si>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</si>
  <si>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</si>
  <si>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</si>
  <si>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</si>
  <si>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</si>
  <si>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</si>
  <si>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</si>
  <si>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</si>
  <si>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</si>
  <si>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</si>
  <si>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</si>
  <si>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</si>
  <si>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</si>
  <si>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</si>
  <si>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</si>
  <si>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</si>
  <si>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</si>
  <si>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</si>
  <si>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</si>
  <si>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</si>
  <si>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</si>
  <si>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</si>
  <si>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</si>
  <si>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</si>
  <si>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</si>
  <si>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</si>
  <si>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</si>
  <si>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</si>
  <si>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</si>
  <si>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</si>
  <si>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</si>
  <si>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</si>
  <si>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</si>
  <si>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</si>
  <si>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</si>
  <si>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</si>
  <si>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</si>
  <si>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</si>
  <si>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</si>
  <si>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</si>
  <si>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</si>
  <si>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</si>
  <si>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</si>
  <si>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</si>
  <si>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</si>
  <si>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</si>
  <si>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</si>
  <si>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</si>
  <si>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</si>
  <si>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</si>
  <si>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</si>
  <si>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</si>
  <si>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</si>
  <si>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</si>
  <si>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</si>
  <si>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</si>
  <si>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</si>
  <si>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</si>
  <si>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</si>
  <si>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</si>
  <si>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</si>
  <si>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</si>
  <si>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</si>
  <si>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</si>
  <si>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</si>
  <si>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</si>
  <si>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</si>
  <si>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</si>
  <si>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</si>
  <si>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</si>
  <si>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</si>
  <si>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</si>
  <si>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</si>
  <si>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</si>
  <si>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</si>
  <si>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</si>
  <si>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</si>
  <si>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</si>
  <si>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</si>
  <si>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</si>
  <si>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</si>
  <si>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</si>
  <si>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</si>
  <si>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</si>
  <si>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</si>
  <si>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</si>
  <si>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</si>
  <si>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</si>
  <si>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</si>
  <si>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</si>
  <si>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</si>
  <si>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</si>
  <si>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</si>
  <si>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</si>
  <si>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</si>
  <si>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</si>
  <si>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</si>
  <si>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</si>
  <si>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</si>
  <si>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</si>
  <si>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</si>
  <si>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</si>
  <si>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</si>
  <si>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</si>
  <si>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</si>
  <si>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</si>
  <si>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</si>
  <si>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</si>
  <si>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</si>
  <si>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</si>
  <si>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</si>
  <si>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</si>
  <si>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</si>
  <si>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</si>
  <si>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</si>
  <si>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</si>
  <si>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</si>
  <si>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</si>
  <si>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</si>
  <si>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</si>
  <si>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</si>
  <si>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</si>
  <si>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</si>
  <si>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</si>
  <si>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</si>
  <si>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</si>
  <si>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</si>
  <si>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</si>
  <si>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</si>
  <si>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</si>
  <si>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</si>
  <si>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</si>
  <si>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</si>
  <si>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</si>
  <si>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</si>
  <si>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</si>
  <si>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</si>
  <si>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</si>
  <si>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</si>
  <si>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</si>
  <si>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</si>
  <si>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</si>
  <si>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</si>
  <si>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</si>
  <si>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</si>
  <si>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</si>
  <si>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</si>
  <si>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</si>
  <si>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</si>
  <si>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</si>
  <si>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</si>
  <si>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</si>
  <si>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</si>
  <si>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</si>
  <si>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</si>
  <si>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</si>
  <si>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</si>
  <si>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</si>
  <si>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</si>
  <si>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</si>
  <si>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</si>
  <si>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</si>
  <si>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</si>
  <si>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</si>
  <si>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</si>
  <si>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</si>
  <si>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</si>
  <si>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</si>
  <si>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</si>
  <si>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</si>
  <si>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</si>
  <si>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</si>
  <si>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</si>
  <si>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</si>
  <si>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</si>
  <si>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</si>
  <si>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</si>
  <si>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</si>
  <si>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</si>
  <si>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</si>
  <si>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</si>
  <si>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</si>
  <si>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</si>
  <si>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</si>
  <si>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</si>
  <si>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</si>
  <si>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</si>
  <si>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</si>
  <si>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</si>
  <si>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</si>
  <si>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</si>
  <si>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</si>
  <si>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</si>
  <si>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</si>
  <si>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</si>
  <si>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</si>
  <si>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</si>
  <si>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</si>
  <si>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</si>
  <si>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</si>
  <si>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</si>
  <si>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</si>
  <si>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</si>
  <si>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</si>
  <si>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</si>
  <si>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</si>
  <si>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</si>
  <si>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</si>
  <si>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</si>
  <si>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</si>
  <si>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</si>
  <si>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</si>
  <si>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</si>
  <si>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</si>
  <si>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</si>
  <si>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</si>
  <si>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</si>
  <si>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</si>
  <si>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</si>
  <si>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</si>
  <si>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</si>
  <si>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</si>
  <si>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</si>
  <si>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</si>
  <si>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</si>
  <si>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</si>
  <si>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</si>
  <si>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</si>
  <si>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</si>
  <si>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</si>
  <si>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</si>
  <si>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</si>
  <si>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</si>
  <si>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</si>
  <si>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</si>
  <si>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</si>
  <si>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</si>
  <si>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</si>
  <si>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</si>
  <si>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</si>
  <si>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</si>
  <si>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</si>
  <si>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</si>
  <si>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</si>
  <si>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</si>
  <si>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</si>
  <si>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</si>
  <si>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</si>
  <si>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</si>
  <si>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</si>
  <si>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</si>
  <si>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</si>
  <si>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</si>
  <si>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</si>
  <si>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</si>
  <si>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</si>
  <si>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</si>
  <si>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</si>
  <si>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</si>
  <si>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</si>
  <si>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</si>
  <si>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</si>
  <si>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</si>
  <si>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</si>
  <si>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</si>
  <si>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</si>
  <si>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</si>
  <si>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</si>
  <si>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</si>
  <si>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</si>
  <si>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</si>
  <si>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</si>
  <si>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</si>
  <si>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</si>
  <si>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</si>
  <si>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</si>
  <si>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</si>
  <si>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</si>
  <si>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</si>
  <si>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</si>
  <si>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</si>
  <si>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</si>
  <si>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</si>
  <si>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</si>
  <si>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</si>
  <si>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</si>
  <si>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</si>
  <si>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</si>
  <si>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</si>
  <si>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</si>
  <si>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</si>
  <si>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</si>
  <si>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</si>
  <si>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</si>
  <si>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</si>
  <si>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</si>
  <si>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</si>
  <si>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</si>
  <si>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</si>
  <si>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</si>
  <si>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</si>
  <si>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</si>
  <si>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</si>
  <si>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</si>
  <si>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</si>
  <si>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</si>
  <si>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</si>
  <si>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</si>
  <si>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</si>
  <si>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</si>
  <si>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</si>
  <si>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</si>
  <si>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</si>
  <si>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</si>
  <si>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</si>
  <si>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</si>
  <si>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</si>
  <si>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</si>
  <si>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</si>
  <si>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</si>
  <si>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</si>
  <si>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</si>
  <si>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</si>
  <si>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</si>
  <si>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</si>
  <si>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</si>
  <si>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</si>
  <si>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</si>
  <si>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</si>
  <si>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</si>
  <si>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</si>
  <si>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</si>
  <si>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</si>
  <si>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</si>
  <si>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</si>
  <si>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</si>
  <si>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</si>
  <si>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</si>
  <si>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</si>
  <si>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</si>
  <si>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</si>
  <si>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</si>
  <si>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</si>
  <si>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</si>
  <si>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</si>
  <si>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</si>
  <si>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</si>
  <si>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</si>
  <si>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</si>
  <si>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</si>
  <si>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</si>
  <si>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</si>
  <si>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</si>
  <si>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</si>
  <si>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</si>
  <si>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</si>
  <si>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</si>
  <si>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</si>
  <si>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</si>
  <si>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</si>
  <si>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</si>
  <si>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</si>
  <si>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</si>
  <si>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</si>
  <si>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</si>
  <si>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</si>
  <si>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</si>
  <si>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</si>
  <si>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</si>
  <si>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</si>
  <si>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</si>
  <si>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</si>
  <si>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</si>
  <si>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</si>
  <si>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</si>
  <si>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</si>
  <si>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</si>
  <si>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</si>
  <si>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</si>
  <si>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</si>
  <si>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</si>
  <si>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</si>
  <si>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</si>
  <si>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</si>
  <si>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</si>
  <si>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</si>
  <si>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</si>
  <si>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</si>
  <si>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</si>
  <si>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</si>
  <si>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</si>
  <si>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</si>
  <si>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</si>
  <si>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</si>
  <si>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</si>
  <si>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</si>
  <si>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</si>
  <si>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</si>
  <si>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</si>
  <si>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</si>
  <si>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</si>
  <si>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</si>
  <si>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</si>
  <si>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</si>
  <si>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</si>
  <si>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</si>
  <si>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</si>
  <si>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</si>
  <si>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</si>
  <si>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</si>
  <si>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</si>
  <si>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</si>
  <si>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</si>
  <si>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</si>
  <si>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</si>
  <si>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</si>
  <si>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</si>
  <si>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</si>
  <si>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</si>
  <si>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</si>
  <si>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</si>
  <si>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</si>
  <si>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</si>
  <si>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</si>
  <si>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</si>
  <si>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</si>
  <si>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</si>
  <si>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</si>
  <si>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</si>
  <si>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</si>
  <si>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</si>
  <si>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</si>
  <si>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</si>
  <si>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</si>
  <si>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</si>
  <si>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</si>
  <si>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</si>
  <si>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</si>
  <si>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</si>
  <si>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</si>
  <si>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</si>
  <si>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</si>
  <si>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</si>
  <si>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</si>
  <si>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</si>
  <si>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</si>
  <si>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</si>
  <si>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</si>
  <si>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</si>
  <si>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</si>
  <si>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</si>
  <si>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</si>
  <si>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</si>
  <si>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</si>
  <si>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</si>
  <si>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</si>
  <si>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</si>
  <si>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</si>
  <si>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</si>
  <si>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</si>
  <si>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</si>
  <si>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</si>
  <si>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</si>
  <si>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</si>
  <si>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</si>
  <si>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</si>
  <si>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</si>
  <si>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</si>
  <si>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</si>
  <si>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</si>
  <si>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</si>
  <si>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</si>
  <si>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</si>
  <si>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</si>
  <si>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</si>
  <si>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</si>
  <si>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</si>
  <si>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</si>
  <si>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</si>
  <si>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</si>
  <si>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</si>
  <si>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</si>
  <si>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</si>
  <si>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</si>
  <si>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</si>
  <si>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</si>
  <si>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</si>
  <si>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</si>
  <si>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</si>
  <si>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</si>
  <si>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</si>
  <si>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</si>
  <si>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</si>
  <si>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</si>
  <si>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</si>
  <si>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</si>
  <si>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</si>
  <si>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</si>
  <si>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</si>
  <si>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</si>
  <si>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</si>
  <si>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</si>
  <si>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</si>
  <si>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</si>
  <si>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</si>
  <si>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</si>
  <si>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</si>
  <si>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</si>
  <si>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</si>
  <si>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</si>
  <si>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</si>
  <si>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</si>
  <si>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</si>
  <si>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</si>
  <si>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</si>
  <si>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</si>
  <si>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</si>
  <si>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</si>
  <si>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</si>
  <si>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</si>
  <si>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</si>
  <si>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</si>
  <si>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</si>
  <si>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</si>
  <si>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</si>
  <si>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</si>
  <si>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</si>
  <si>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</si>
  <si>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</si>
  <si>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</si>
  <si>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</si>
  <si>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</si>
  <si>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</si>
  <si>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</si>
  <si>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</si>
  <si>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</si>
  <si>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</si>
  <si>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</si>
  <si>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</si>
  <si>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</si>
  <si>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</si>
  <si>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</si>
  <si>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</si>
  <si>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</si>
  <si>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</si>
  <si>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</si>
  <si>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</si>
  <si>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</si>
  <si>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</si>
  <si>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</si>
  <si>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</si>
  <si>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</si>
  <si>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</si>
  <si>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</si>
  <si>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</si>
  <si>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</si>
  <si>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</si>
  <si>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</si>
  <si>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</si>
  <si>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</si>
  <si>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</si>
  <si>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</si>
  <si>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</si>
  <si>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</si>
  <si>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</si>
  <si>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</si>
  <si>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</si>
  <si>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</si>
  <si>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</si>
  <si>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</si>
  <si>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</si>
  <si>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</si>
  <si>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</si>
  <si>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</si>
  <si>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</si>
  <si>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</si>
  <si>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</si>
  <si>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</si>
  <si>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</si>
  <si>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</si>
  <si>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</si>
  <si>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</si>
  <si>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</si>
  <si>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</si>
  <si>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</si>
  <si>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</si>
  <si>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</si>
  <si>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</si>
  <si>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</si>
  <si>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</si>
  <si>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</si>
  <si>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</si>
  <si>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</si>
  <si>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</si>
  <si>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</si>
  <si>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</si>
  <si>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</si>
  <si>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</si>
  <si>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</si>
  <si>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</si>
  <si>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</si>
  <si>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</si>
  <si>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</si>
  <si>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</si>
  <si>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</si>
  <si>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</si>
  <si>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</si>
  <si>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</si>
  <si>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</si>
  <si>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</si>
  <si>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</si>
  <si>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</si>
  <si>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</si>
  <si>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</si>
  <si>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</si>
  <si>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</si>
  <si>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</si>
  <si>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</si>
  <si>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</si>
  <si>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</si>
  <si>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</si>
  <si>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</si>
  <si>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</si>
  <si>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</si>
  <si>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</si>
  <si>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</si>
  <si>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</si>
  <si>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</si>
  <si>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</si>
  <si>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</si>
  <si>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</si>
  <si>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</si>
  <si>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</si>
  <si>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</si>
  <si>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</si>
  <si>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</si>
  <si>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</si>
  <si>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</si>
  <si>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</si>
  <si>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</si>
  <si>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</si>
  <si>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</si>
  <si>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</si>
  <si>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</si>
  <si>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</si>
  <si>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</si>
  <si>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</si>
  <si>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</si>
  <si>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</si>
  <si>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</si>
  <si>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</si>
  <si>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</si>
  <si>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</si>
  <si>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</si>
  <si>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</si>
  <si>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</si>
  <si>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</si>
  <si>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</si>
  <si>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</si>
  <si>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</si>
  <si>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</si>
  <si>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</si>
  <si>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</si>
  <si>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</si>
  <si>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</si>
  <si>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</si>
  <si>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</si>
  <si>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</si>
  <si>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</si>
  <si>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</si>
  <si>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</si>
  <si>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</si>
  <si>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</si>
  <si>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</si>
  <si>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</si>
  <si>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</si>
  <si>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</si>
  <si>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</si>
  <si>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</si>
  <si>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</si>
  <si>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</si>
  <si>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</si>
  <si>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</si>
  <si>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</si>
  <si>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</si>
  <si>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</si>
  <si>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</si>
  <si>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</si>
  <si>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</si>
  <si>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</si>
  <si>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</si>
  <si>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</si>
  <si>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</si>
  <si>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</si>
  <si>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</si>
  <si>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</si>
  <si>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</si>
  <si>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</si>
  <si>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</si>
  <si>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</si>
  <si>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</si>
  <si>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</si>
  <si>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</si>
  <si>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</si>
  <si>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</si>
  <si>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</si>
  <si>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</si>
  <si>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</si>
  <si>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</si>
  <si>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</si>
  <si>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</si>
  <si>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</si>
  <si>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</si>
  <si>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</si>
  <si>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</si>
  <si>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</si>
  <si>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</si>
  <si>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</si>
  <si>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</si>
  <si>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</si>
  <si>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</si>
  <si>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</si>
  <si>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</si>
  <si>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</si>
  <si>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</si>
  <si>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</si>
  <si>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</si>
  <si>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</si>
  <si>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</si>
  <si>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</si>
  <si>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</si>
  <si>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</si>
  <si>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</si>
  <si>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</si>
  <si>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</si>
  <si>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</si>
  <si>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</si>
  <si>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</si>
  <si>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</si>
  <si>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</si>
  <si>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</si>
  <si>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</si>
  <si>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</si>
  <si>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</si>
  <si>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</si>
  <si>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</si>
  <si>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</si>
  <si>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</si>
  <si>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</si>
  <si>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</si>
  <si>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</si>
  <si>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</si>
  <si>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</si>
  <si>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</si>
  <si>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</si>
  <si>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</si>
  <si>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</si>
  <si>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</si>
  <si>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</si>
  <si>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</si>
  <si>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</si>
  <si>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</si>
  <si>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</si>
  <si>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</si>
  <si>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</si>
  <si>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</si>
  <si>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</si>
  <si>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</si>
  <si>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</si>
  <si>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</si>
  <si>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</si>
  <si>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</si>
  <si>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</si>
  <si>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</si>
  <si>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</si>
  <si>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</si>
  <si>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</si>
  <si>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</si>
  <si>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</si>
  <si>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</si>
  <si>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</si>
  <si>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</si>
  <si>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</si>
  <si>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</si>
  <si>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</si>
  <si>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</si>
  <si>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</si>
  <si>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</si>
  <si>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</si>
  <si>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</si>
  <si>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</si>
  <si>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</si>
  <si>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</si>
  <si>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</si>
  <si>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</si>
  <si>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</si>
  <si>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</si>
  <si>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</si>
  <si>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</si>
  <si>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</si>
  <si>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</si>
  <si>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</si>
  <si>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</si>
  <si>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</si>
  <si>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</si>
  <si>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</si>
  <si>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</si>
  <si>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</si>
  <si>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</si>
  <si>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</si>
  <si>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</si>
  <si>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</si>
  <si>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</si>
  <si>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</si>
  <si>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</si>
  <si>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</si>
  <si>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</si>
  <si>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</si>
  <si>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</si>
  <si>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</si>
  <si>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</si>
  <si>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</si>
  <si>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</si>
  <si>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</si>
  <si>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</si>
  <si>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</si>
  <si>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</si>
  <si>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</si>
  <si>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</si>
  <si>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</si>
  <si>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</si>
  <si>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</si>
  <si>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</si>
  <si>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</si>
  <si>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</si>
  <si>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</si>
  <si>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</si>
  <si>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</si>
  <si>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</si>
  <si>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</si>
  <si>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</si>
  <si>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</si>
  <si>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</si>
  <si>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</si>
  <si>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</si>
  <si>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</si>
  <si>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</si>
  <si>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</si>
  <si>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</si>
  <si>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</si>
  <si>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</si>
  <si>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</si>
  <si>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</si>
  <si>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</si>
  <si>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</si>
  <si>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</si>
  <si>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</si>
  <si>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</si>
  <si>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</si>
  <si>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</si>
  <si>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</si>
  <si>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</si>
  <si>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</si>
  <si>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</si>
  <si>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</si>
  <si>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</si>
  <si>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</si>
  <si>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</si>
  <si>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</si>
  <si>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</si>
  <si>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</si>
  <si>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</si>
  <si>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</si>
  <si>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</si>
  <si>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</si>
  <si>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</si>
  <si>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</si>
  <si>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</si>
  <si>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</si>
  <si>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</si>
  <si>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</si>
  <si>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</si>
  <si>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</si>
  <si>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</si>
  <si>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</si>
  <si>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</si>
  <si>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</si>
  <si>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</si>
  <si>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</si>
  <si>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</si>
  <si>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</si>
  <si>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</si>
  <si>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</si>
  <si>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</si>
  <si>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</si>
  <si>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</si>
  <si>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</si>
  <si>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</si>
  <si>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</si>
  <si>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</si>
  <si>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</si>
  <si>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</si>
  <si>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</si>
  <si>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</si>
  <si>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</si>
  <si>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</si>
  <si>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</si>
  <si>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</si>
  <si>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</si>
  <si>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</si>
  <si>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</si>
  <si>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</si>
  <si>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</si>
  <si>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</si>
  <si>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</si>
  <si>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</si>
  <si>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</si>
  <si>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</si>
  <si>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</si>
  <si>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</si>
  <si>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</si>
  <si>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</si>
  <si>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</si>
  <si>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</si>
  <si>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</si>
  <si>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</si>
  <si>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</si>
  <si>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</si>
  <si>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</si>
  <si>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</si>
  <si>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</si>
  <si>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</si>
  <si>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</si>
  <si>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</si>
  <si>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</si>
  <si>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</si>
  <si>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</si>
  <si>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</si>
  <si>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</si>
  <si>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</si>
  <si>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</si>
  <si>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</si>
  <si>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</si>
  <si>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</si>
  <si>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</si>
  <si>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</si>
  <si>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</si>
  <si>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</si>
  <si>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</si>
  <si>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</si>
  <si>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</si>
  <si>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</si>
  <si>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</si>
  <si>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</si>
  <si>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</si>
  <si>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</si>
  <si>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</si>
  <si>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</si>
  <si>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</si>
  <si>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</si>
  <si>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</si>
  <si>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</si>
  <si>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</si>
  <si>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</si>
  <si>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</si>
  <si>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</si>
  <si>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</si>
  <si>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</si>
  <si>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</si>
  <si>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</si>
  <si>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</si>
  <si>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</si>
  <si>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</si>
  <si>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</si>
  <si>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</si>
  <si>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</si>
  <si>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</si>
  <si>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</si>
  <si>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</si>
  <si>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</si>
  <si>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</si>
  <si>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</si>
  <si>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</si>
  <si>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</si>
  <si>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</si>
  <si>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</si>
  <si>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</si>
  <si>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</si>
  <si>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</si>
  <si>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</si>
  <si>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</si>
  <si>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</si>
  <si>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</si>
  <si>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</si>
  <si>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</si>
  <si>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</si>
  <si>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</si>
  <si>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</si>
  <si>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</si>
  <si>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</si>
  <si>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</si>
  <si>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</si>
  <si>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</si>
  <si>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</si>
  <si>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</si>
  <si>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</si>
  <si>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</si>
  <si>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</si>
  <si>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</si>
  <si>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</si>
  <si>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</si>
  <si>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</si>
  <si>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</si>
  <si>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</si>
  <si>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</si>
  <si>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</si>
  <si>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</si>
  <si>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</si>
  <si>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</si>
  <si>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</si>
  <si>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</si>
  <si>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</si>
  <si>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</si>
  <si>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</si>
  <si>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</si>
  <si>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</si>
  <si>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</si>
  <si>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</si>
  <si>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</si>
  <si>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</si>
  <si>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</si>
  <si>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</si>
  <si>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</si>
  <si>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</si>
  <si>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</si>
  <si>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</si>
  <si>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</si>
  <si>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</si>
  <si>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</si>
  <si>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</si>
  <si>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</si>
  <si>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</si>
  <si>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</si>
  <si>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</si>
  <si>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</si>
  <si>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</si>
  <si>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</si>
  <si>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</si>
  <si>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</si>
  <si>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</si>
  <si>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</si>
  <si>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</si>
  <si>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</si>
  <si>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</si>
  <si>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</si>
  <si>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</si>
  <si>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</si>
  <si>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</si>
  <si>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</si>
  <si>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</si>
  <si>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</si>
  <si>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</si>
  <si>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</si>
  <si>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</si>
  <si>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</si>
  <si>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</si>
  <si>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</si>
  <si>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</si>
  <si>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</si>
  <si>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</si>
  <si>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</si>
  <si>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</si>
  <si>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</si>
  <si>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</si>
  <si>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</si>
  <si>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</si>
  <si>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</si>
  <si>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</si>
  <si>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</si>
  <si>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</si>
  <si>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</si>
  <si>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</si>
  <si>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</si>
  <si>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</si>
  <si>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</si>
  <si>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</si>
  <si>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</si>
  <si>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</si>
  <si>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</si>
  <si>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</si>
  <si>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</si>
  <si>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</si>
  <si>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</si>
  <si>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</si>
  <si>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</si>
  <si>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</si>
  <si>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</si>
  <si>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</si>
  <si>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</si>
  <si>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</si>
  <si>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</si>
  <si>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</si>
  <si>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</si>
  <si>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</si>
  <si>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</si>
  <si>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</si>
  <si>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</si>
  <si>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</si>
  <si>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</si>
  <si>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</si>
  <si>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</si>
  <si>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</si>
  <si>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</si>
  <si>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</si>
  <si>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</si>
  <si>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</si>
  <si>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</si>
  <si>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</si>
  <si>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</si>
  <si>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</si>
  <si>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</si>
  <si>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</si>
  <si>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</si>
  <si>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</si>
  <si>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</si>
  <si>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</si>
  <si>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</si>
  <si>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</si>
  <si>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</si>
  <si>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</si>
  <si>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</si>
  <si>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</si>
  <si>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</si>
  <si>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</si>
  <si>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</si>
  <si>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</si>
  <si>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</si>
  <si>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</si>
  <si>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</si>
  <si>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</si>
  <si>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</si>
  <si>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</si>
  <si>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</si>
  <si>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</si>
  <si>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</si>
  <si>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</si>
  <si>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</si>
  <si>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</si>
  <si>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</si>
  <si>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</si>
  <si>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</si>
  <si>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</si>
  <si>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</si>
  <si>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</si>
  <si>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</si>
  <si>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</si>
  <si>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</si>
  <si>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</si>
  <si>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</si>
  <si>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</si>
  <si>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</si>
  <si>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</si>
  <si>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</si>
  <si>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</si>
  <si>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</si>
  <si>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</si>
  <si>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</si>
  <si>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</si>
  <si>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</si>
  <si>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</si>
  <si>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</si>
  <si>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</si>
  <si>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</si>
  <si>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</si>
  <si>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</si>
  <si>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</si>
  <si>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</si>
  <si>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</si>
  <si>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</si>
  <si>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</si>
  <si>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</si>
  <si>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</si>
  <si>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</si>
  <si>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</si>
  <si>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</si>
  <si>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</si>
  <si>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</si>
  <si>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</si>
  <si>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</si>
  <si>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</si>
  <si>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</si>
  <si>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</si>
  <si>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</si>
  <si>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</si>
  <si>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</si>
  <si>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</si>
  <si>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</si>
  <si>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</si>
  <si>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</si>
  <si>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</si>
  <si>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</si>
  <si>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</si>
  <si>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</si>
  <si>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</si>
  <si>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</si>
  <si>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</si>
  <si>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</si>
  <si>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</si>
  <si>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</si>
  <si>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</si>
  <si>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</si>
  <si>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</si>
  <si>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</si>
  <si>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</si>
  <si>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</si>
  <si>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</si>
  <si>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</si>
  <si>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</si>
  <si>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</si>
  <si>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</si>
  <si>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</si>
  <si>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</si>
  <si>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</si>
  <si>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</si>
  <si>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</si>
  <si>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</si>
  <si>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</si>
  <si>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</si>
  <si>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</si>
  <si>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</si>
  <si>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</si>
  <si>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</si>
  <si>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</si>
  <si>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</si>
  <si>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</si>
  <si>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</si>
  <si>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</si>
  <si>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</si>
  <si>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</si>
  <si>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</si>
  <si>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</si>
  <si>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</si>
  <si>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</si>
  <si>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</si>
  <si>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</si>
  <si>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</si>
  <si>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</si>
  <si>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</si>
  <si>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</si>
  <si>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</si>
  <si>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</si>
  <si>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</si>
  <si>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</si>
  <si>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</si>
  <si>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</si>
  <si>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</si>
  <si>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</si>
  <si>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</si>
  <si>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</si>
  <si>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</si>
  <si>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</si>
  <si>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</si>
  <si>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</si>
  <si>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</si>
  <si>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</si>
  <si>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</si>
  <si>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</si>
  <si>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</si>
  <si>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</si>
  <si>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</si>
  <si>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</si>
  <si>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</si>
  <si>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</si>
  <si>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</si>
  <si>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</si>
  <si>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</si>
  <si>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</si>
  <si>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</si>
  <si>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</si>
  <si>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</si>
  <si>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</si>
  <si>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</si>
  <si>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</si>
  <si>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</si>
  <si>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</si>
  <si>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</si>
  <si>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</si>
  <si>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</si>
  <si>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</si>
  <si>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</si>
  <si>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</si>
  <si>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</si>
  <si>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</si>
  <si>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</si>
  <si>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</si>
  <si>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</si>
  <si>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</si>
  <si>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</si>
  <si>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</si>
  <si>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</si>
  <si>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</si>
  <si>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</si>
  <si>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</si>
  <si>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</si>
  <si>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</si>
  <si>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</si>
  <si>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</si>
  <si>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</si>
  <si>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</si>
  <si>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</si>
  <si>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</si>
  <si>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</si>
  <si>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</si>
  <si>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</si>
  <si>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</si>
  <si>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</si>
  <si>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</si>
  <si>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</si>
  <si>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</si>
  <si>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</si>
  <si>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</si>
  <si>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</si>
  <si>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</si>
  <si>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</si>
  <si>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</si>
  <si>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</si>
  <si>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</si>
  <si>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</si>
  <si>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</si>
  <si>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</si>
  <si>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</si>
  <si>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</si>
  <si>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</si>
  <si>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</si>
  <si>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</si>
  <si>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</si>
  <si>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</si>
  <si>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</si>
  <si>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</si>
  <si>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</si>
  <si>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</si>
  <si>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</si>
  <si>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</si>
  <si>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</si>
  <si>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</si>
  <si>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</si>
  <si>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</si>
  <si>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</si>
  <si>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</si>
  <si>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</si>
  <si>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</si>
  <si>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</si>
  <si>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</si>
  <si>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</si>
  <si>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</si>
  <si>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</si>
  <si>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</si>
  <si>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</si>
  <si>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</si>
  <si>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</si>
  <si>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</si>
  <si>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</si>
  <si>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</si>
  <si>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</si>
  <si>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</si>
  <si>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</si>
  <si>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</si>
  <si>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</si>
  <si>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</si>
  <si>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</si>
  <si>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</si>
  <si>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</si>
  <si>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</si>
  <si>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</si>
  <si>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</si>
  <si>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</si>
  <si>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</si>
  <si>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</si>
  <si>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</si>
  <si>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</si>
  <si>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</si>
  <si>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</si>
  <si>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</si>
  <si>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</si>
  <si>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</si>
  <si>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</si>
  <si>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</si>
  <si>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</si>
  <si>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</si>
  <si>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</si>
  <si>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</si>
  <si>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</si>
  <si>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</si>
  <si>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</si>
  <si>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</si>
  <si>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</si>
  <si>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</si>
  <si>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</si>
  <si>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</si>
  <si>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</si>
  <si>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</si>
  <si>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</si>
  <si>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</si>
  <si>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</si>
  <si>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</si>
  <si>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</si>
  <si>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</si>
  <si>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</si>
  <si>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</si>
  <si>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</si>
  <si>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</si>
  <si>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</si>
  <si>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</si>
  <si>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</si>
  <si>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</si>
  <si>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</si>
  <si>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</si>
  <si>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</si>
  <si>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</si>
  <si>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</si>
  <si>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</si>
  <si>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</si>
  <si>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</si>
  <si>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</si>
  <si>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</si>
  <si>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</si>
  <si>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</si>
  <si>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</si>
  <si>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</si>
  <si>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</si>
  <si>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</si>
  <si>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</si>
  <si>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</si>
  <si>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</si>
  <si>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</si>
  <si>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</si>
  <si>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</si>
  <si>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</si>
  <si>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</si>
  <si>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</si>
  <si>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</si>
  <si>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</si>
  <si>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</si>
  <si>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</si>
  <si>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</si>
  <si>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</si>
  <si>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</si>
  <si>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</si>
  <si>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</si>
  <si>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</si>
  <si>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</si>
  <si>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</si>
  <si>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</si>
  <si>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</si>
  <si>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</si>
  <si>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</si>
  <si>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</si>
  <si>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</si>
  <si>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</si>
  <si>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</si>
  <si>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</si>
  <si>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</si>
  <si>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</si>
  <si>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</si>
  <si>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</si>
  <si>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</si>
  <si>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</si>
  <si>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</si>
  <si>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</si>
  <si>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</si>
  <si>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</si>
  <si>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</si>
  <si>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</si>
  <si>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</si>
  <si>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</si>
  <si>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</si>
  <si>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</si>
  <si>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</si>
  <si>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</si>
  <si>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</si>
  <si>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</si>
  <si>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</si>
  <si>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</si>
  <si>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</si>
  <si>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</si>
  <si>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</si>
  <si>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</si>
  <si>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</si>
  <si>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</si>
  <si>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</si>
  <si>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</si>
  <si>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</si>
  <si>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</si>
  <si>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</si>
  <si>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</si>
  <si>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</si>
  <si>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</si>
  <si>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</si>
  <si>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</si>
  <si>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</si>
  <si>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</si>
  <si>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</si>
  <si>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</si>
  <si>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</si>
  <si>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</si>
  <si>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</si>
  <si>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</si>
  <si>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</si>
  <si>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</si>
  <si>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</si>
  <si>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</si>
  <si>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</si>
  <si>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</si>
  <si>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</si>
  <si>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</si>
  <si>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</si>
  <si>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</si>
  <si>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</si>
  <si>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</si>
  <si>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</si>
  <si>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</si>
  <si>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</si>
  <si>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</si>
  <si>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</si>
  <si>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</si>
  <si>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</si>
  <si>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</si>
  <si>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</si>
  <si>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</si>
  <si>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</si>
  <si>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</si>
  <si>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</si>
  <si>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</si>
  <si>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</si>
  <si>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</si>
  <si>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</si>
  <si>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</si>
  <si>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</si>
  <si>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</si>
  <si>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</si>
  <si>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</si>
  <si>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</si>
  <si>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</si>
  <si>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</si>
  <si>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</si>
  <si>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</si>
  <si>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</si>
  <si>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</si>
  <si>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</si>
  <si>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</si>
  <si>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</si>
  <si>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</si>
  <si>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</si>
  <si>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</si>
  <si>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</si>
  <si>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</si>
  <si>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</si>
  <si>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</si>
  <si>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</si>
  <si>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</si>
  <si>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</si>
  <si>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</si>
  <si>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</si>
  <si>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</si>
  <si>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</si>
  <si>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</si>
  <si>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</si>
  <si>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</si>
  <si>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</si>
  <si>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</si>
  <si>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</si>
  <si>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</si>
  <si>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</si>
  <si>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</si>
  <si>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</si>
  <si>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</si>
  <si>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</si>
  <si>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</si>
  <si>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</si>
  <si>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</si>
  <si>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</si>
  <si>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</si>
  <si>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</si>
  <si>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</si>
  <si>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</si>
  <si>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</si>
  <si>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</si>
  <si>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</si>
  <si>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</si>
  <si>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</si>
  <si>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</si>
  <si>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</si>
  <si>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</si>
  <si>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</si>
  <si>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</si>
  <si>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</si>
  <si>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</si>
  <si>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</si>
  <si>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</si>
  <si>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</si>
  <si>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</si>
  <si>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</si>
  <si>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</si>
  <si>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</si>
  <si>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</si>
  <si>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</si>
  <si>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</si>
  <si>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</si>
  <si>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</si>
  <si>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</si>
  <si>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</si>
  <si>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</si>
  <si>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</si>
  <si>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</si>
  <si>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</si>
  <si>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</si>
  <si>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</si>
  <si>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</si>
  <si>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</si>
  <si>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</si>
  <si>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</si>
  <si>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</si>
  <si>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</si>
  <si>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</si>
  <si>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</si>
  <si>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</si>
  <si>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</si>
  <si>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</si>
  <si>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</si>
  <si>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</si>
  <si>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</si>
  <si>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</si>
  <si>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</si>
  <si>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</si>
  <si>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</si>
  <si>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</si>
  <si>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</si>
  <si>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</si>
  <si>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</si>
  <si>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</si>
  <si>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</si>
  <si>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</si>
  <si>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</si>
  <si>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</si>
  <si>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</si>
  <si>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</si>
  <si>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</si>
  <si>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</si>
  <si>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</si>
  <si>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</si>
  <si>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</si>
  <si>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</si>
  <si>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</si>
  <si>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</si>
  <si>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</si>
  <si>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</si>
  <si>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</si>
  <si>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</si>
  <si>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</si>
  <si>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</si>
  <si>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</si>
  <si>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</si>
  <si>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</si>
  <si>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</si>
  <si>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</si>
  <si>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</si>
  <si>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</si>
  <si>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</si>
  <si>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</si>
  <si>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</si>
  <si>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</si>
  <si>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</si>
  <si>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</si>
  <si>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</si>
  <si>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</si>
  <si>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</si>
  <si>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</si>
  <si>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</si>
  <si>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</si>
  <si>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</si>
  <si>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</si>
  <si>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</si>
  <si>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</si>
  <si>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</si>
  <si>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</si>
  <si>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</si>
  <si>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</si>
  <si>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</si>
  <si>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</si>
  <si>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</si>
  <si>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</si>
  <si>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</si>
  <si>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</si>
  <si>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</si>
  <si>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</si>
  <si>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</si>
  <si>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</si>
  <si>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</si>
  <si>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</si>
  <si>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</si>
  <si>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</si>
  <si>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</si>
  <si>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</si>
  <si>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</si>
  <si>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</si>
  <si>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</si>
  <si>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</si>
  <si>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</si>
  <si>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</si>
  <si>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</si>
  <si>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</si>
  <si>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</si>
  <si>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</si>
  <si>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</si>
  <si>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</si>
  <si>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</si>
  <si>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</si>
  <si>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</si>
  <si>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</si>
  <si>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</si>
  <si>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</si>
  <si>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</si>
  <si>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</si>
  <si>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</si>
  <si>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</si>
  <si>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</si>
  <si>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</si>
  <si>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</si>
  <si>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</si>
  <si>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</si>
  <si>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</si>
  <si>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</si>
  <si>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</si>
  <si>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</si>
  <si>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</si>
  <si>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</si>
  <si>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</si>
  <si>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</si>
  <si>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</si>
  <si>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</si>
  <si>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</si>
  <si>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</si>
  <si>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</si>
  <si>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</si>
  <si>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</si>
  <si>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</si>
  <si>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</si>
  <si>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</si>
  <si>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</si>
  <si>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</si>
  <si>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</si>
  <si>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</si>
  <si>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</si>
  <si>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</si>
  <si>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</si>
  <si>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</si>
  <si>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</si>
  <si>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</si>
  <si>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</si>
  <si>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</si>
  <si>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</si>
  <si>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</si>
  <si>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</si>
  <si>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</si>
  <si>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</si>
  <si>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</si>
  <si>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</si>
  <si>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</si>
  <si>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</si>
  <si>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</si>
  <si>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</si>
  <si>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</si>
  <si>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</si>
  <si>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</si>
  <si>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</si>
  <si>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</si>
  <si>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</si>
  <si>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</si>
  <si>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</si>
  <si>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</si>
  <si>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</si>
  <si>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</si>
  <si>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</si>
  <si>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</si>
  <si>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</si>
  <si>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</si>
  <si>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</si>
  <si>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</si>
  <si>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</si>
  <si>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</si>
  <si>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</si>
  <si>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</si>
  <si>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</si>
  <si>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</si>
  <si>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</si>
  <si>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</si>
  <si>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</si>
  <si>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</si>
  <si>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</si>
  <si>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</si>
  <si>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</si>
  <si>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</si>
  <si>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</si>
  <si>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</si>
  <si>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</si>
  <si>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</si>
  <si>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</si>
  <si>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</si>
  <si>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</si>
  <si>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</si>
  <si>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</si>
  <si>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</si>
  <si>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</si>
  <si>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</si>
  <si>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</si>
  <si>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</si>
  <si>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</si>
  <si>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</si>
  <si>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</si>
  <si>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</si>
  <si>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</si>
  <si>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</si>
  <si>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</si>
  <si>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</si>
  <si>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</si>
  <si>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</si>
  <si>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</si>
  <si>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</si>
  <si>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</si>
  <si>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</si>
  <si>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</si>
  <si>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</si>
  <si>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</si>
  <si>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</si>
  <si>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</si>
  <si>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</si>
  <si>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</si>
  <si>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</si>
  <si>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</si>
  <si>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</si>
  <si>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</si>
  <si>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</si>
  <si>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</si>
  <si>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</si>
  <si>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</si>
  <si>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</si>
  <si>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</si>
  <si>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</si>
  <si>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</si>
  <si>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</si>
  <si>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</si>
  <si>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</si>
  <si>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</si>
  <si>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</si>
  <si>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</si>
  <si>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</si>
  <si>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</si>
  <si>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</si>
  <si>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</si>
  <si>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</si>
  <si>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</si>
  <si>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</si>
  <si>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</si>
  <si>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</si>
  <si>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</si>
  <si>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</si>
  <si>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</si>
  <si>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</si>
  <si>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</si>
  <si>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</si>
  <si>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</si>
  <si>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</si>
  <si>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</si>
  <si>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</si>
  <si>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</si>
  <si>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</si>
  <si>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</si>
  <si>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</si>
  <si>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</si>
  <si>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</si>
  <si>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</si>
  <si>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</si>
  <si>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</si>
  <si>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</si>
  <si>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</si>
  <si>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</si>
  <si>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</si>
  <si>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</si>
  <si>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</si>
  <si>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</si>
  <si>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</si>
  <si>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</si>
  <si>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</si>
  <si>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</si>
  <si>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</si>
  <si>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</si>
  <si>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</si>
  <si>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</si>
  <si>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</si>
  <si>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</si>
  <si>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</si>
  <si>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</si>
  <si>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</si>
  <si>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</si>
  <si>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</si>
  <si>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</si>
  <si>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</si>
  <si>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</si>
  <si>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</si>
  <si>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</si>
  <si>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</si>
  <si>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</si>
  <si>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</si>
  <si>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</si>
  <si>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</si>
  <si>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</si>
  <si>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</si>
  <si>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</si>
  <si>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</si>
  <si>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</si>
  <si>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</si>
  <si>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</si>
  <si>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</si>
  <si>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</si>
  <si>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</si>
  <si>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</si>
  <si>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</si>
  <si>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</si>
  <si>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</si>
  <si>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</si>
  <si>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</si>
  <si>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</si>
  <si>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</si>
  <si>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</si>
  <si>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</si>
  <si>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</si>
  <si>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</si>
  <si>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</si>
  <si>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</si>
  <si>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</si>
  <si>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</si>
  <si>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</si>
  <si>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</si>
  <si>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</si>
  <si>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</si>
  <si>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</si>
  <si>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</si>
  <si>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</si>
  <si>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</si>
  <si>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</si>
  <si>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</si>
  <si>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</si>
  <si>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</si>
  <si>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</si>
  <si>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</si>
  <si>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</si>
  <si>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</si>
  <si>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</si>
  <si>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</si>
  <si>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</si>
  <si>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</si>
  <si>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</si>
  <si>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</si>
  <si>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</si>
  <si>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</si>
  <si>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</si>
  <si>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</si>
  <si>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</si>
  <si>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</si>
  <si>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</si>
  <si>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</si>
  <si>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</si>
  <si>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</si>
  <si>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</si>
  <si>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</si>
  <si>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</si>
  <si>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</si>
  <si>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</si>
  <si>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</si>
  <si>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</si>
  <si>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</si>
  <si>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</si>
  <si>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</si>
  <si>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</si>
  <si>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</si>
  <si>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</si>
  <si>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</si>
  <si>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</si>
  <si>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</si>
  <si>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</si>
  <si>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</si>
  <si>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</si>
  <si>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</si>
  <si>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</si>
  <si>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</si>
  <si>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</si>
  <si>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</si>
  <si>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</si>
  <si>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</si>
  <si>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</si>
  <si>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</si>
  <si>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</si>
  <si>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</si>
  <si>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</si>
  <si>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</si>
  <si>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</si>
  <si>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</si>
  <si>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</si>
  <si>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</si>
  <si>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</si>
  <si>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</si>
  <si>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</si>
  <si>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</si>
  <si>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</si>
  <si>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</si>
  <si>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</si>
  <si>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</si>
  <si>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</si>
  <si>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</si>
  <si>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</si>
  <si>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</si>
  <si>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</si>
  <si>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</si>
  <si>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</si>
  <si>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</si>
  <si>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</si>
  <si>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</si>
  <si>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</si>
  <si>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</si>
  <si>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</si>
  <si>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</si>
  <si>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</si>
  <si>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</si>
  <si>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</si>
  <si>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</si>
  <si>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</si>
  <si>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</si>
  <si>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</si>
  <si>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</si>
  <si>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</si>
  <si>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</si>
  <si>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</si>
  <si>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</si>
  <si>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</si>
  <si>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</si>
  <si>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</si>
  <si>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</si>
  <si>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</si>
  <si>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</si>
  <si>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</si>
  <si>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</si>
  <si>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</si>
  <si>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</si>
  <si>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</si>
  <si>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</si>
  <si>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</si>
  <si>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</si>
  <si>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</si>
  <si>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</si>
  <si>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</si>
  <si>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</si>
  <si>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</si>
  <si>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</si>
  <si>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</si>
  <si>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</si>
  <si>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</si>
  <si>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</si>
  <si>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</si>
  <si>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</si>
  <si>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</si>
  <si>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</si>
  <si>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</si>
  <si>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</si>
  <si>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</si>
  <si>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</si>
  <si>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</si>
  <si>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</si>
  <si>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</si>
  <si>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</si>
  <si>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</si>
  <si>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</si>
  <si>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</si>
  <si>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</si>
  <si>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</si>
  <si>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</si>
  <si>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</si>
  <si>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</si>
  <si>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</si>
  <si>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</si>
  <si>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</si>
  <si>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</si>
  <si>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</si>
  <si>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</si>
  <si>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</si>
  <si>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</si>
  <si>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</si>
  <si>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</si>
  <si>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</si>
  <si>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</si>
  <si>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</si>
  <si>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</si>
  <si>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</si>
  <si>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</si>
  <si>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</si>
  <si>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</si>
  <si>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</si>
  <si>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</si>
  <si>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</si>
  <si>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</si>
  <si>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</si>
  <si>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</si>
  <si>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</si>
  <si>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</si>
  <si>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</si>
  <si>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</si>
  <si>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</si>
  <si>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</si>
  <si>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</si>
  <si>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</si>
  <si>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</si>
  <si>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</si>
  <si>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</si>
  <si>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</si>
  <si>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</si>
  <si>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</si>
  <si>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</si>
  <si>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</si>
  <si>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</si>
  <si>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</si>
  <si>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</si>
  <si>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</si>
  <si>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</si>
  <si>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</si>
  <si>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</si>
  <si>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</si>
  <si>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</si>
  <si>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</si>
  <si>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</si>
  <si>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</si>
  <si>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</si>
  <si>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</si>
  <si>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</si>
  <si>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</si>
  <si>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</si>
  <si>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</si>
  <si>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</si>
  <si>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</si>
  <si>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</si>
  <si>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</si>
  <si>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</si>
  <si>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</si>
  <si>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</si>
  <si>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</si>
  <si>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</si>
  <si>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</si>
  <si>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</si>
  <si>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</si>
  <si>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</si>
  <si>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</si>
  <si>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</si>
  <si>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</si>
  <si>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</si>
  <si>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</si>
  <si>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</si>
  <si>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</si>
  <si>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</si>
  <si>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</si>
  <si>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</si>
  <si>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</si>
  <si>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</si>
  <si>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</si>
  <si>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</si>
  <si>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</si>
  <si>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</si>
  <si>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</si>
  <si>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</si>
  <si>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</si>
  <si>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</si>
  <si>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</si>
  <si>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</si>
  <si>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</si>
  <si>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</si>
  <si>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</si>
  <si>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</si>
  <si>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</si>
  <si>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</si>
  <si>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</si>
  <si>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</si>
  <si>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</si>
  <si>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</si>
  <si>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</si>
  <si>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</si>
  <si>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</si>
  <si>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</si>
  <si>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</si>
  <si>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</si>
  <si>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</si>
  <si>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</si>
  <si>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</si>
  <si>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</si>
  <si>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</si>
  <si>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</si>
  <si>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</si>
  <si>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</si>
  <si>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</si>
  <si>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</si>
  <si>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</si>
  <si>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</si>
  <si>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</si>
  <si>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</si>
  <si>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</si>
  <si>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</si>
  <si>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</si>
  <si>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</si>
  <si>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</si>
  <si>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</si>
  <si>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</si>
  <si>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</si>
  <si>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</si>
  <si>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</si>
  <si>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</si>
  <si>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</si>
  <si>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</si>
  <si>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</si>
  <si>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</si>
  <si>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</si>
  <si>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</si>
  <si>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</si>
  <si>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</si>
  <si>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</si>
  <si>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</si>
  <si>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</si>
  <si>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</si>
  <si>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</si>
  <si>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</si>
  <si>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</si>
  <si>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</si>
  <si>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</si>
  <si>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</si>
  <si>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</si>
  <si>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</si>
  <si>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</si>
  <si>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</si>
  <si>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</si>
  <si>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</si>
  <si>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</si>
  <si>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</si>
  <si>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</si>
  <si>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</si>
  <si>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</si>
  <si>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</si>
  <si>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</si>
  <si>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</si>
  <si>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</si>
  <si>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</si>
  <si>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</si>
  <si>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</si>
  <si>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</si>
  <si>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</si>
  <si>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</si>
  <si>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</si>
  <si>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</si>
  <si>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</si>
  <si>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</si>
  <si>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</si>
  <si>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</si>
  <si>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</si>
  <si>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</si>
  <si>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</si>
  <si>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</si>
  <si>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</si>
  <si>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</si>
  <si>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</si>
  <si>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</si>
  <si>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</si>
  <si>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</si>
  <si>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</si>
  <si>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</si>
  <si>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</si>
  <si>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</si>
  <si>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</si>
  <si>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</si>
  <si>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</si>
  <si>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</si>
  <si>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</si>
  <si>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</si>
  <si>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</si>
  <si>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</si>
  <si>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</si>
  <si>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</si>
  <si>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</si>
  <si>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</si>
  <si>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</si>
  <si>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</si>
  <si>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</si>
  <si>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</si>
  <si>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</si>
  <si>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</si>
  <si>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</si>
  <si>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</si>
  <si>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</si>
  <si>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</si>
  <si>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</si>
  <si>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</si>
  <si>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</si>
  <si>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</si>
  <si>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</si>
  <si>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</si>
  <si>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</si>
  <si>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</si>
  <si>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</si>
  <si>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</si>
  <si>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</si>
  <si>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</si>
  <si>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</si>
  <si>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</si>
  <si>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</si>
  <si>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</si>
  <si>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</si>
  <si>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</si>
  <si>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</si>
  <si>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</si>
  <si>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</si>
  <si>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</si>
  <si>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</si>
  <si>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</si>
  <si>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</si>
  <si>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</si>
  <si>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</si>
  <si>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</si>
  <si>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</si>
  <si>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</si>
  <si>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</si>
  <si>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</si>
  <si>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</si>
  <si>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</si>
  <si>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</si>
  <si>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</si>
  <si>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</si>
  <si>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</si>
  <si>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</si>
  <si>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</si>
  <si>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</si>
  <si>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</si>
  <si>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</si>
  <si>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</si>
  <si>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</si>
  <si>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</si>
  <si>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</si>
  <si>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</si>
  <si>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</si>
  <si>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</si>
  <si>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</si>
  <si>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</si>
  <si>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</si>
  <si>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</si>
  <si>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</si>
  <si>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</si>
  <si>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</si>
  <si>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</si>
  <si>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</si>
  <si>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</si>
  <si>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</si>
  <si>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</si>
  <si>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</si>
  <si>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</si>
  <si>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</si>
  <si>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</si>
  <si>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</si>
  <si>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</si>
  <si>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</si>
  <si>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</si>
  <si>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</si>
  <si>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</si>
  <si>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</si>
  <si>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</si>
  <si>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</si>
  <si>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</si>
  <si>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</si>
  <si>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</si>
  <si>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</si>
  <si>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</si>
  <si>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</si>
  <si>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</si>
  <si>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</si>
  <si>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</si>
  <si>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</si>
  <si>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</si>
  <si>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</si>
  <si>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</si>
  <si>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</si>
  <si>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</si>
  <si>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</si>
  <si>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</si>
  <si>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</si>
  <si>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</si>
  <si>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</si>
  <si>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</si>
  <si>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</si>
  <si>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</si>
  <si>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</si>
  <si>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</si>
  <si>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</si>
  <si>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</si>
  <si>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</si>
  <si>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</si>
  <si>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</si>
  <si>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</si>
  <si>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</si>
  <si>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</si>
  <si>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</si>
  <si>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</si>
  <si>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</si>
  <si>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</si>
  <si>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</si>
  <si>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</si>
  <si>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</si>
  <si>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</si>
  <si>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</si>
  <si>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</si>
  <si>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</si>
  <si>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</si>
  <si>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</si>
  <si>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</si>
  <si>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</si>
  <si>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</si>
  <si>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</si>
  <si>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</si>
  <si>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</si>
  <si>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</si>
  <si>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</si>
  <si>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</si>
  <si>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</si>
  <si>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</si>
  <si>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</si>
  <si>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</si>
  <si>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</si>
  <si>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</si>
  <si>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</si>
  <si>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</si>
  <si>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</si>
  <si>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</si>
  <si>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</si>
  <si>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</si>
  <si>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</si>
  <si>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</si>
  <si>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</si>
  <si>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</si>
  <si>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</si>
  <si>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</si>
  <si>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</si>
  <si>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</si>
  <si>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</si>
  <si>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</si>
  <si>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</si>
  <si>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</si>
  <si>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</si>
  <si>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</si>
  <si>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</si>
  <si>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</si>
  <si>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</si>
  <si>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</si>
  <si>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</si>
  <si>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</si>
  <si>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</si>
  <si>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</si>
  <si>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</si>
  <si>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</si>
  <si>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</si>
  <si>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</si>
  <si>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</si>
  <si>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</si>
  <si>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</si>
  <si>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</si>
  <si>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</si>
  <si>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</si>
  <si>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</si>
  <si>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</si>
  <si>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</si>
  <si>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</si>
  <si>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</si>
  <si>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</si>
  <si>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</si>
  <si>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</si>
  <si>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</si>
  <si>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</si>
  <si>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</si>
  <si>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</si>
  <si>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</si>
  <si>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</si>
  <si>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</si>
  <si>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</si>
  <si>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</si>
  <si>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</si>
  <si>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</si>
  <si>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</si>
  <si>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</si>
  <si>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</si>
  <si>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</si>
  <si>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</si>
  <si>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</si>
  <si>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</si>
  <si>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</si>
  <si>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</si>
  <si>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</si>
  <si>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</si>
  <si>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</si>
  <si>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</si>
  <si>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</si>
  <si>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</si>
  <si>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</si>
  <si>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</si>
  <si>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</si>
  <si>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</si>
  <si>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</si>
  <si>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</si>
  <si>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</si>
  <si>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</si>
  <si>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</si>
  <si>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</si>
  <si>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</si>
  <si>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</si>
  <si>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</si>
  <si>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</si>
  <si>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</si>
  <si>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</si>
  <si>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</si>
  <si>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</si>
  <si>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</si>
  <si>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</si>
  <si>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</si>
  <si>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</si>
  <si>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</si>
  <si>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</si>
  <si>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</si>
  <si>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</si>
  <si>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</si>
  <si>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</si>
  <si>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</si>
  <si>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</si>
  <si>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</si>
  <si>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</si>
  <si>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</si>
  <si>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</si>
  <si>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</si>
  <si>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</si>
  <si>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</si>
  <si>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</si>
  <si>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</si>
  <si>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</si>
  <si>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</si>
  <si>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</si>
  <si>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</si>
  <si>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</si>
  <si>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</si>
  <si>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</si>
  <si>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</si>
  <si>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</si>
  <si>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</si>
  <si>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</si>
  <si>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</si>
  <si>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</si>
  <si>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</si>
  <si>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</si>
  <si>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</si>
  <si>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</si>
  <si>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</si>
  <si>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</si>
  <si>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</si>
  <si>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</si>
  <si>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</si>
  <si>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</si>
  <si>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</si>
  <si>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</si>
  <si>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</si>
  <si>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</si>
  <si>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</si>
  <si>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</si>
  <si>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</si>
  <si>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</si>
  <si>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</si>
  <si>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</si>
  <si>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</si>
  <si>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</si>
  <si>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</si>
  <si>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</si>
  <si>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</si>
  <si>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</si>
  <si>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</si>
  <si>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</si>
  <si>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</si>
  <si>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</si>
  <si>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</si>
  <si>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</si>
  <si>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</si>
  <si>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</si>
  <si>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</si>
  <si>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</si>
  <si>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</si>
  <si>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</si>
  <si>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</si>
  <si>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</si>
  <si>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</si>
  <si>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</si>
  <si>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</si>
  <si>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</si>
  <si>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</si>
  <si>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</si>
  <si>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</si>
  <si>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</si>
  <si>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</si>
  <si>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</si>
  <si>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</si>
  <si>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</si>
  <si>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</si>
  <si>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</si>
  <si>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</si>
  <si>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</si>
  <si>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</si>
  <si>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</si>
  <si>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</si>
  <si>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</si>
  <si>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</si>
  <si>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</si>
  <si>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</si>
  <si>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</si>
  <si>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</si>
  <si>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</si>
  <si>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</si>
  <si>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</si>
  <si>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</si>
  <si>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</si>
  <si>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</si>
  <si>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</si>
  <si>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</si>
  <si>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</si>
  <si>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</si>
  <si>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</si>
  <si>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</si>
  <si>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</si>
  <si>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</si>
  <si>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</si>
  <si>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</si>
  <si>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</si>
  <si>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</si>
  <si>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</si>
  <si>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</si>
  <si>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</si>
  <si>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</si>
  <si>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</si>
  <si>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</si>
  <si>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</si>
  <si>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</si>
  <si>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</si>
  <si>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</si>
  <si>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</si>
  <si>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</si>
  <si>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</si>
  <si>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</si>
  <si>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</si>
  <si>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</si>
  <si>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</si>
  <si>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</si>
  <si>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</si>
  <si>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</si>
  <si>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</si>
  <si>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</si>
  <si>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</si>
  <si>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</si>
  <si>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</si>
  <si>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</si>
  <si>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</si>
  <si>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</si>
  <si>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</si>
  <si>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</si>
  <si>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</si>
  <si>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</si>
  <si>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</si>
  <si>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</si>
  <si>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</si>
  <si>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</si>
  <si>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</si>
  <si>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</si>
  <si>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</si>
  <si>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</si>
  <si>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</si>
  <si>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</si>
  <si>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</si>
  <si>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</si>
  <si>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</si>
  <si>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</si>
  <si>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</si>
  <si>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</si>
  <si>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</si>
  <si>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</si>
  <si>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</si>
  <si>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</si>
  <si>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</si>
  <si>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</si>
  <si>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</si>
  <si>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</si>
  <si>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</si>
  <si>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</si>
  <si>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</si>
  <si>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</si>
  <si>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</si>
  <si>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</si>
  <si>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</si>
  <si>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</si>
  <si>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</si>
  <si>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</si>
  <si>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</si>
  <si>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</si>
  <si>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</si>
  <si>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</si>
  <si>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</si>
  <si>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</si>
  <si>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</si>
  <si>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</si>
  <si>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</si>
  <si>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</si>
  <si>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</si>
  <si>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</si>
  <si>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</si>
  <si>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</si>
  <si>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</si>
  <si>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</si>
  <si>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</si>
  <si>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</si>
  <si>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</si>
  <si>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</si>
  <si>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</si>
  <si>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</si>
  <si>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</si>
  <si>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</si>
  <si>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</si>
  <si>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</si>
  <si>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</si>
  <si>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</si>
  <si>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</si>
  <si>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</si>
  <si>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</si>
  <si>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</si>
  <si>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</si>
  <si>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</si>
  <si>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</si>
  <si>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</si>
  <si>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</si>
  <si>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</si>
  <si>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</si>
  <si>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</si>
  <si>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</si>
  <si>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</si>
  <si>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</si>
  <si>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</si>
  <si>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</si>
  <si>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</si>
  <si>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</si>
  <si>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</si>
  <si>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</si>
  <si>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</si>
  <si>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</si>
  <si>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</si>
  <si>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</si>
  <si>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</si>
  <si>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</si>
  <si>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</si>
  <si>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</si>
  <si>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</si>
  <si>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</si>
  <si>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</si>
  <si>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</si>
  <si>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</si>
  <si>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</si>
  <si>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</si>
  <si>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</si>
  <si>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</si>
  <si>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</si>
  <si>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</si>
  <si>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</si>
  <si>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</si>
  <si>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</si>
  <si>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</si>
  <si>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</si>
  <si>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</si>
  <si>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</si>
  <si>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</si>
  <si>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</si>
  <si>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</si>
  <si>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</si>
  <si>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</si>
  <si>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</si>
  <si>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</si>
  <si>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</si>
  <si>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</si>
  <si>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</si>
  <si>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</si>
  <si>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</si>
  <si>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</si>
  <si>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</si>
  <si>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</si>
  <si>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</si>
  <si>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</si>
  <si>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</si>
  <si>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</si>
  <si>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</si>
  <si>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</si>
  <si>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</si>
  <si>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</si>
  <si>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</si>
  <si>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</si>
  <si>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</si>
  <si>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</si>
  <si>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</si>
  <si>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</si>
  <si>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</si>
  <si>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</si>
  <si>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</si>
  <si>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</si>
  <si>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</si>
  <si>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</si>
  <si>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</si>
  <si>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</si>
  <si>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</si>
  <si>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</si>
  <si>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</si>
  <si>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</si>
  <si>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</si>
  <si>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</si>
  <si>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</si>
  <si>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</si>
  <si>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</si>
  <si>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</si>
  <si>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</si>
  <si>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</si>
  <si>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</si>
  <si>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</si>
  <si>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</si>
  <si>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</si>
  <si>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</si>
  <si>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</si>
  <si>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</si>
  <si>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</si>
  <si>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</si>
  <si>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</si>
  <si>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</si>
  <si>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</si>
  <si>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</si>
  <si>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</si>
  <si>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</si>
  <si>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</si>
  <si>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</si>
  <si>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</si>
  <si>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</si>
  <si>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</si>
  <si>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</si>
  <si>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</si>
  <si>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</si>
  <si>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</si>
  <si>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</si>
  <si>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</si>
  <si>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</si>
  <si>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</si>
  <si>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</si>
  <si>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</si>
  <si>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</si>
  <si>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</si>
  <si>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</si>
  <si>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</si>
  <si>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</si>
  <si>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</si>
  <si>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</si>
  <si>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</si>
  <si>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</si>
  <si>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</si>
  <si>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</si>
  <si>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</si>
  <si>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</si>
  <si>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</si>
  <si>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</si>
  <si>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</si>
  <si>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</si>
  <si>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</si>
  <si>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</si>
  <si>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</si>
  <si>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</si>
  <si>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</si>
  <si>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</si>
  <si>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</si>
  <si>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</si>
  <si>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</si>
  <si>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</si>
  <si>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</si>
  <si>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</si>
  <si>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</si>
  <si>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</si>
  <si>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</si>
  <si>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</si>
  <si>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</si>
  <si>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</si>
  <si>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</si>
  <si>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</si>
  <si>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</si>
  <si>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</si>
  <si>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</si>
  <si>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</si>
  <si>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</si>
  <si>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</si>
  <si>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</si>
  <si>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</si>
  <si>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</si>
  <si>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</si>
  <si>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</si>
  <si>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</si>
  <si>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</si>
  <si>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</si>
  <si>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</si>
  <si>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</si>
  <si>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</si>
  <si>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</si>
  <si>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</si>
  <si>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</si>
  <si>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</si>
  <si>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</si>
  <si>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</si>
  <si>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</si>
  <si>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</si>
  <si>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</si>
  <si>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</si>
  <si>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</si>
  <si>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</si>
  <si>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</si>
  <si>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</si>
  <si>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</si>
  <si>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</si>
  <si>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</si>
  <si>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</si>
  <si>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</si>
  <si>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</si>
  <si>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</si>
  <si>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</si>
  <si>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</si>
  <si>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</si>
  <si>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</si>
  <si>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</si>
  <si>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</si>
  <si>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</si>
  <si>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</si>
  <si>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</si>
  <si>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</si>
  <si>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</si>
  <si>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</si>
  <si>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</si>
  <si>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</si>
  <si>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</si>
  <si>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</si>
  <si>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</si>
  <si>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</si>
  <si>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</si>
  <si>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</si>
  <si>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</si>
  <si>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</si>
  <si>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</si>
  <si>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</si>
  <si>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</si>
  <si>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</si>
  <si>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</si>
  <si>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</si>
  <si>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</si>
  <si>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</si>
  <si>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</si>
  <si>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</si>
  <si>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</si>
  <si>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</si>
  <si>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</si>
  <si>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</si>
  <si>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</si>
  <si>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</si>
  <si>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</si>
  <si>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</si>
  <si>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</si>
  <si>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</si>
  <si>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</si>
  <si>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</si>
  <si>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</si>
  <si>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</si>
  <si>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</si>
  <si>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</si>
  <si>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</si>
  <si>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</si>
  <si>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</si>
  <si>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</si>
  <si>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</si>
  <si>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</si>
  <si>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</si>
  <si>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</si>
  <si>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</si>
  <si>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</si>
  <si>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</si>
  <si>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</si>
  <si>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</si>
  <si>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</si>
  <si>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</si>
  <si>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</si>
  <si>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</si>
  <si>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</si>
  <si>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</si>
  <si>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</si>
  <si>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</si>
  <si>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</si>
  <si>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</si>
  <si>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</si>
  <si>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</si>
  <si>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</si>
  <si>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</si>
  <si>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</si>
  <si>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</si>
  <si>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</si>
  <si>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</si>
  <si>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</si>
  <si>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</si>
  <si>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</si>
  <si>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</si>
  <si>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</si>
  <si>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</si>
  <si>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</si>
  <si>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</si>
  <si>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</si>
  <si>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</si>
  <si>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</si>
  <si>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</si>
  <si>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</si>
  <si>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</si>
  <si>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</si>
  <si>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</si>
  <si>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</si>
  <si>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</si>
  <si>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</si>
  <si>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</si>
  <si>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</si>
  <si>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</si>
  <si>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</si>
  <si>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</si>
  <si>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</si>
  <si>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</si>
  <si>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</si>
  <si>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</si>
  <si>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</si>
  <si>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</si>
  <si>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</si>
  <si>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</si>
  <si>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</si>
  <si>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</si>
  <si>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</si>
  <si>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</si>
  <si>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</si>
  <si>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</si>
  <si>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</si>
  <si>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</si>
  <si>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</si>
  <si>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</si>
  <si>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</si>
  <si>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</si>
  <si>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</si>
  <si>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</si>
  <si>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</si>
  <si>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</si>
  <si>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</si>
  <si>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</si>
  <si>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</si>
  <si>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</si>
  <si>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</si>
  <si>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</si>
  <si>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</si>
  <si>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</si>
  <si>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</si>
  <si>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</si>
  <si>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</si>
  <si>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</si>
  <si>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</si>
  <si>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</si>
  <si>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</si>
  <si>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</si>
  <si>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</si>
  <si>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</si>
  <si>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</si>
  <si>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</si>
  <si>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</si>
  <si>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</si>
  <si>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</si>
  <si>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</si>
  <si>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</si>
  <si>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</si>
  <si>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</si>
  <si>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</si>
  <si>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</si>
  <si>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</si>
  <si>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</si>
  <si>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</si>
  <si>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</si>
  <si>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</si>
  <si>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</si>
  <si>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</si>
  <si>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</si>
  <si>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</si>
  <si>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</si>
  <si>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</si>
  <si>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</si>
  <si>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</si>
  <si>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</si>
  <si>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</si>
  <si>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</si>
  <si>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</si>
  <si>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</si>
  <si>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</si>
  <si>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</si>
  <si>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</si>
  <si>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</si>
  <si>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</si>
  <si>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</si>
  <si>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</si>
  <si>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</si>
  <si>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</si>
  <si>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</si>
  <si>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</si>
  <si>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</si>
  <si>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</si>
  <si>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</si>
  <si>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</si>
  <si>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</si>
  <si>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</si>
  <si>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</si>
  <si>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</si>
  <si>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</si>
  <si>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</si>
  <si>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</si>
  <si>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</si>
  <si>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</si>
  <si>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</si>
  <si>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</si>
  <si>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</si>
  <si>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</si>
  <si>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</si>
  <si>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</si>
  <si>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</si>
  <si>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</si>
  <si>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</si>
  <si>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</si>
  <si>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</si>
  <si>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</si>
  <si>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</si>
  <si>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</si>
  <si>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</si>
  <si>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</si>
  <si>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</si>
  <si>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</si>
  <si>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</si>
  <si>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</si>
  <si>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</si>
  <si>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</si>
  <si>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</si>
  <si>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</si>
  <si>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</si>
  <si>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</si>
  <si>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</si>
  <si>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</si>
  <si>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</si>
  <si>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</si>
  <si>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</si>
  <si>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</si>
  <si>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</si>
  <si>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</si>
  <si>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</si>
  <si>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</si>
  <si>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</si>
  <si>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</si>
  <si>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</si>
  <si>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</si>
  <si>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</si>
  <si>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</si>
  <si>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</si>
  <si>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</si>
  <si>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</si>
  <si>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</si>
  <si>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</si>
  <si>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</si>
  <si>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</si>
  <si>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</si>
  <si>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</si>
  <si>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</si>
  <si>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</si>
  <si>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</si>
  <si>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</si>
  <si>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</si>
  <si>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</si>
  <si>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</si>
  <si>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</si>
  <si>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</si>
  <si>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</si>
  <si>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</si>
  <si>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</si>
  <si>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</si>
  <si>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</si>
  <si>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</si>
  <si>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</si>
  <si>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</si>
  <si>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</si>
  <si>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</si>
  <si>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</si>
  <si>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</si>
  <si>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</si>
  <si>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</si>
  <si>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</si>
  <si>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</si>
  <si>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</si>
  <si>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</si>
  <si>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</si>
  <si>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</si>
  <si>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</si>
  <si>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</si>
  <si>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</si>
  <si>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</si>
  <si>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</si>
  <si>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</si>
  <si>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</si>
  <si>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</si>
  <si>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</si>
  <si>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</si>
  <si>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</si>
  <si>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</si>
  <si>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</si>
  <si>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</si>
  <si>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</si>
  <si>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</si>
  <si>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</si>
  <si>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</si>
  <si>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</si>
  <si>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</si>
  <si>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</si>
  <si>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</si>
  <si>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</si>
  <si>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</si>
  <si>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</si>
  <si>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</si>
  <si>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</si>
  <si>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</si>
  <si>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</si>
  <si>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</si>
  <si>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</si>
  <si>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</si>
  <si>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</si>
  <si>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</si>
  <si>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</si>
  <si>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</si>
  <si>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</si>
  <si>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</si>
  <si>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</si>
  <si>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</si>
  <si>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</si>
  <si>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</si>
  <si>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</si>
  <si>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</si>
  <si>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</si>
  <si>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</si>
  <si>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</si>
  <si>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</si>
  <si>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</si>
  <si>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</si>
  <si>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</si>
  <si>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</si>
  <si>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</si>
  <si>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</si>
  <si>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</si>
  <si>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</si>
  <si>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</si>
  <si>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</si>
  <si>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</si>
  <si>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</si>
  <si>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</si>
  <si>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</si>
  <si>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</si>
  <si>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</si>
  <si>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</si>
  <si>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</si>
  <si>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</si>
  <si>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</si>
  <si>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</si>
  <si>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</si>
  <si>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</si>
  <si>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</si>
  <si>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</si>
  <si>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</si>
  <si>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</si>
  <si>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</si>
  <si>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</si>
  <si>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</si>
  <si>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</si>
  <si>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</si>
  <si>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</si>
  <si>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</si>
  <si>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</si>
  <si>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</si>
  <si>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</si>
  <si>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</si>
  <si>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</si>
  <si>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</si>
  <si>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</si>
  <si>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</si>
  <si>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</si>
  <si>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</si>
  <si>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</si>
  <si>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</si>
  <si>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</si>
  <si>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</si>
  <si>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</si>
  <si>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</si>
  <si>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</si>
  <si>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</si>
  <si>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</si>
  <si>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</si>
  <si>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</si>
  <si>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</si>
  <si>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</si>
  <si>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</si>
  <si>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</si>
  <si>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</si>
  <si>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</si>
  <si>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</si>
  <si>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</si>
  <si>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</si>
  <si>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</si>
  <si>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</si>
  <si>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</si>
  <si>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</si>
  <si>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</si>
  <si>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</si>
  <si>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</si>
  <si>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</si>
  <si>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</si>
  <si>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</si>
  <si>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</si>
  <si>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</si>
  <si>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</si>
  <si>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</si>
  <si>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</si>
  <si>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</si>
  <si>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</si>
  <si>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</si>
  <si>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</si>
  <si>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</si>
  <si>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</si>
  <si>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</si>
  <si>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</si>
  <si>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</si>
  <si>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</si>
  <si>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</si>
  <si>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</si>
  <si>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</si>
  <si>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</si>
  <si>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</si>
  <si>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</si>
  <si>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</si>
  <si>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</si>
  <si>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</si>
  <si>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</si>
  <si>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</si>
  <si>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</si>
  <si>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</si>
  <si>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</si>
  <si>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</si>
  <si>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</si>
  <si>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</si>
  <si>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</si>
  <si>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</si>
  <si>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</si>
  <si>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</si>
  <si>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</si>
  <si>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</si>
  <si>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</si>
  <si>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</si>
  <si>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</si>
  <si>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</si>
  <si>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</si>
  <si>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</si>
  <si>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</si>
  <si>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</si>
  <si>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</si>
  <si>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</si>
  <si>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</si>
  <si>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</si>
  <si>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</si>
  <si>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</si>
  <si>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</si>
  <si>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</si>
  <si>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</si>
  <si>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</si>
  <si>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</si>
  <si>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</si>
  <si>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</si>
  <si>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</si>
  <si>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</si>
  <si>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</si>
  <si>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</si>
  <si>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</si>
  <si>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</si>
  <si>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</si>
  <si>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</si>
  <si>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</si>
  <si>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</si>
  <si>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</si>
  <si>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</si>
  <si>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</si>
  <si>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</si>
  <si>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</si>
  <si>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</si>
  <si>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</si>
  <si>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</si>
  <si>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</si>
  <si>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</si>
  <si>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</si>
  <si>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</si>
  <si>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</si>
  <si>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</si>
  <si>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</si>
  <si>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</si>
  <si>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</si>
  <si>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</si>
  <si>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</si>
  <si>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</si>
  <si>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</si>
  <si>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</si>
  <si>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</si>
  <si>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</si>
  <si>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</si>
  <si>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</si>
  <si>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</si>
  <si>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</si>
  <si>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</si>
  <si>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</si>
  <si>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</si>
  <si>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</si>
  <si>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</si>
  <si>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</si>
  <si>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</si>
  <si>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</si>
  <si>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</si>
  <si>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</si>
  <si>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</si>
  <si>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</si>
  <si>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</si>
  <si>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</si>
  <si>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</si>
  <si>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</si>
  <si>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</si>
  <si>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</si>
  <si>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</si>
  <si>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</si>
  <si>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</si>
  <si>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</si>
  <si>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</si>
  <si>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</si>
  <si>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</si>
  <si>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</si>
  <si>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</si>
  <si>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</si>
  <si>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</si>
  <si>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</si>
  <si>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</si>
  <si>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</si>
  <si>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</si>
  <si>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</si>
  <si>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</si>
  <si>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</si>
  <si>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</si>
  <si>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</si>
  <si>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</si>
  <si>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</si>
  <si>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</si>
  <si>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</si>
  <si>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</si>
  <si>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</si>
  <si>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</si>
  <si>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</si>
  <si>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</si>
  <si>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</si>
  <si>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</si>
  <si>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</si>
  <si>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</si>
  <si>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</si>
  <si>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</si>
  <si>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</si>
  <si>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</si>
  <si>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</si>
  <si>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</si>
  <si>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</si>
  <si>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</si>
  <si>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</si>
  <si>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</si>
  <si>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</si>
  <si>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</si>
  <si>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</si>
  <si>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</si>
  <si>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</si>
  <si>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</si>
  <si>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</si>
  <si>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</si>
  <si>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</si>
  <si>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</si>
  <si>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</si>
  <si>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</si>
  <si>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</si>
  <si>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</si>
  <si>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</si>
  <si>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</si>
  <si>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</si>
  <si>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</si>
  <si>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</si>
  <si>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</si>
  <si>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</si>
  <si>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</si>
  <si>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</si>
  <si>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</si>
  <si>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</si>
  <si>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</si>
  <si>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</si>
  <si>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</si>
  <si>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</si>
  <si>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</si>
  <si>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</si>
  <si>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</si>
  <si>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</si>
  <si>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</si>
  <si>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</si>
  <si>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</si>
  <si>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</si>
  <si>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</si>
  <si>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</si>
  <si>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</si>
  <si>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</si>
  <si>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</si>
  <si>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</si>
  <si>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</si>
  <si>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</si>
  <si>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</si>
  <si>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</si>
  <si>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</si>
  <si>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</si>
  <si>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</si>
  <si>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</si>
  <si>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</si>
  <si>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</si>
  <si>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</si>
  <si>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</si>
  <si>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</si>
  <si>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</si>
  <si>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</si>
  <si>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</si>
  <si>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</si>
  <si>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</si>
  <si>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</si>
  <si>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</si>
  <si>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</si>
  <si>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</si>
  <si>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</si>
  <si>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</si>
  <si>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</si>
  <si>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</si>
  <si>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</si>
  <si>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</si>
  <si>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</si>
  <si>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</si>
  <si>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</si>
  <si>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</si>
  <si>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</si>
  <si>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</si>
  <si>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</si>
  <si>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</si>
  <si>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</si>
  <si>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</si>
  <si>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</si>
  <si>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</si>
  <si>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</si>
  <si>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</si>
  <si>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</si>
  <si>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</si>
  <si>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</si>
  <si>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</si>
  <si>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</si>
  <si>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</si>
  <si>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</si>
  <si>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</si>
  <si>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</si>
  <si>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</si>
  <si>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</si>
  <si>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</si>
  <si>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</si>
  <si>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</si>
  <si>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</si>
  <si>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</si>
  <si>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</si>
  <si>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</si>
  <si>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</si>
  <si>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</si>
  <si>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</si>
  <si>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</si>
  <si>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</si>
  <si>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</si>
  <si>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</si>
  <si>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</si>
  <si>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</si>
  <si>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</si>
  <si>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</si>
  <si>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</si>
  <si>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</si>
  <si>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</si>
  <si>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</si>
  <si>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</si>
  <si>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</si>
  <si>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</si>
  <si>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</si>
  <si>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</si>
  <si>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</si>
  <si>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</si>
  <si>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</si>
  <si>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</si>
  <si>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</si>
  <si>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</si>
  <si>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</si>
  <si>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</si>
  <si>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</si>
  <si>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</si>
  <si>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</si>
  <si>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</si>
  <si>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</si>
  <si>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</si>
  <si>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</si>
  <si>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</si>
  <si>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</si>
  <si>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</si>
  <si>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</si>
  <si>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</si>
  <si>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</si>
  <si>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</si>
  <si>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</si>
  <si>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</si>
  <si>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</si>
  <si>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</si>
  <si>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</si>
  <si>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</si>
  <si>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</si>
  <si>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</si>
  <si>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</si>
  <si>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</si>
  <si>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</si>
  <si>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</si>
  <si>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</si>
  <si>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</si>
  <si>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</si>
  <si>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</si>
  <si>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</si>
  <si>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</si>
  <si>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</si>
  <si>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</si>
  <si>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</si>
  <si>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</si>
  <si>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</si>
  <si>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</si>
  <si>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</si>
  <si>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</si>
  <si>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</si>
  <si>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</si>
  <si>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</si>
  <si>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</si>
  <si>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</si>
  <si>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</si>
  <si>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</si>
  <si>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</si>
  <si>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</si>
  <si>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</si>
  <si>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</si>
  <si>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</si>
  <si>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</si>
  <si>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</si>
  <si>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</si>
  <si>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</si>
  <si>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</si>
  <si>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</si>
  <si>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</si>
  <si>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</si>
  <si>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</si>
  <si>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</si>
  <si>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</si>
  <si>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</si>
  <si>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</si>
  <si>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</si>
  <si>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</si>
  <si>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</si>
  <si>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</si>
  <si>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</si>
  <si>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</si>
  <si>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</si>
  <si>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</si>
  <si>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</si>
  <si>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</si>
  <si>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</si>
  <si>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</si>
  <si>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</si>
  <si>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</si>
  <si>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</si>
  <si>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</si>
  <si>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</si>
  <si>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</si>
  <si>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</si>
  <si>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</si>
  <si>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</si>
  <si>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</si>
  <si>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</si>
  <si>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</si>
  <si>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</si>
  <si>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</si>
  <si>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</si>
  <si>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</si>
  <si>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</si>
  <si>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</si>
  <si>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</si>
  <si>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</si>
  <si>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</si>
  <si>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</si>
  <si>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</si>
  <si>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</si>
  <si>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</si>
  <si>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</si>
  <si>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</si>
  <si>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</si>
  <si>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</si>
  <si>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</si>
  <si>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</si>
  <si>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</si>
  <si>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</si>
  <si>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</si>
  <si>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</si>
  <si>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</si>
  <si>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</si>
  <si>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</si>
  <si>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</si>
  <si>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</si>
  <si>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</si>
  <si>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</si>
  <si>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</si>
  <si>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</si>
  <si>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</si>
  <si>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</si>
  <si>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</si>
  <si>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</si>
  <si>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</si>
  <si>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</si>
  <si>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</si>
  <si>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</si>
  <si>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</si>
  <si>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</si>
  <si>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</si>
  <si>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</si>
  <si>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</si>
  <si>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</si>
  <si>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</si>
  <si>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</si>
  <si>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</si>
  <si>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</si>
  <si>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</si>
  <si>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</si>
  <si>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</si>
  <si>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</si>
  <si>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</si>
  <si>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</si>
  <si>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</si>
  <si>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</si>
  <si>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</si>
  <si>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</si>
  <si>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</si>
  <si>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</si>
  <si>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</si>
  <si>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</si>
  <si>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</si>
  <si>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</si>
  <si>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</si>
  <si>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</si>
  <si>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</si>
  <si>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</si>
  <si>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</si>
  <si>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</si>
  <si>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</si>
  <si>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</si>
  <si>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</si>
  <si>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</si>
  <si>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</si>
  <si>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</si>
  <si>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</si>
  <si>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</si>
  <si>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</si>
  <si>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</si>
  <si>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</si>
  <si>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</si>
  <si>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</si>
  <si>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</si>
  <si>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</si>
  <si>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</si>
  <si>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</si>
  <si>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</si>
  <si>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</si>
  <si>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</si>
  <si>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</si>
  <si>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</si>
  <si>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</si>
  <si>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</si>
  <si>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</si>
  <si>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</si>
  <si>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</si>
  <si>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</si>
  <si>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</si>
  <si>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</si>
  <si>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</si>
  <si>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</si>
  <si>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</si>
  <si>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</si>
  <si>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</si>
  <si>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</si>
  <si>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</si>
  <si>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</si>
  <si>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</si>
  <si>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</si>
  <si>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</si>
  <si>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</si>
  <si>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</si>
  <si>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</si>
  <si>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</si>
  <si>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</si>
  <si>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</si>
  <si>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</si>
  <si>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</si>
  <si>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</si>
  <si>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</si>
  <si>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</si>
  <si>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</si>
  <si>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</si>
  <si>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</si>
  <si>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</si>
  <si>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</si>
  <si>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</si>
  <si>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</si>
  <si>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</si>
  <si>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</si>
  <si>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</si>
  <si>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</si>
  <si>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</si>
  <si>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</si>
  <si>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</si>
  <si>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</si>
  <si>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</si>
  <si>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</si>
  <si>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</si>
  <si>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</si>
  <si>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</si>
  <si>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</si>
  <si>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</si>
  <si>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</si>
  <si>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</si>
  <si>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</si>
  <si>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</si>
  <si>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</si>
  <si>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</si>
  <si>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</si>
  <si>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</si>
  <si>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</si>
  <si>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</si>
  <si>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</si>
  <si>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</si>
  <si>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</si>
  <si>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</si>
  <si>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</si>
  <si>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</si>
  <si>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</si>
  <si>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</si>
  <si>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</si>
  <si>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</si>
  <si>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</si>
  <si>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</si>
  <si>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</si>
  <si>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</si>
  <si>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</si>
  <si>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</si>
  <si>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</si>
  <si>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</si>
  <si>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</si>
  <si>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</si>
  <si>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</si>
  <si>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</si>
  <si>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</si>
  <si>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</si>
  <si>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</si>
  <si>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</si>
  <si>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</si>
  <si>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</si>
  <si>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</si>
  <si>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</si>
  <si>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</si>
  <si>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</si>
  <si>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</si>
  <si>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</si>
  <si>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</si>
  <si>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</si>
  <si>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</si>
  <si>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</si>
  <si>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</si>
  <si>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</si>
  <si>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</si>
  <si>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</si>
  <si>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</si>
  <si>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</si>
  <si>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</si>
  <si>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</si>
  <si>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</si>
  <si>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</si>
  <si>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</si>
  <si>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</si>
  <si>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</si>
  <si>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</si>
  <si>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</si>
  <si>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</si>
  <si>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</si>
  <si>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</si>
  <si>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</si>
  <si>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</si>
  <si>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</si>
  <si>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</si>
  <si>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</si>
  <si>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</si>
  <si>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</si>
  <si>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</si>
  <si>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</si>
  <si>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</si>
  <si>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</si>
  <si>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</si>
  <si>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</si>
  <si>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</si>
  <si>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</si>
  <si>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</si>
  <si>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</si>
  <si>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</si>
  <si>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</si>
  <si>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</si>
  <si>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</si>
  <si>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</si>
  <si>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</si>
  <si>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</si>
  <si>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</si>
  <si>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</si>
  <si>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</si>
  <si>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</si>
  <si>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</si>
  <si>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</si>
  <si>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</si>
  <si>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</si>
  <si>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</si>
  <si>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</si>
  <si>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</si>
  <si>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</si>
  <si>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</si>
  <si>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</si>
  <si>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</si>
  <si>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</si>
  <si>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</si>
  <si>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</si>
  <si>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</si>
  <si>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</si>
  <si>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</si>
  <si>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</si>
  <si>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</si>
  <si>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</si>
  <si>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</si>
  <si>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</si>
  <si>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</si>
  <si>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</si>
  <si>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</si>
  <si>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</si>
  <si>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</si>
  <si>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</si>
  <si>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</si>
  <si>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</si>
  <si>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</si>
  <si>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</si>
  <si>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</si>
  <si>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</si>
  <si>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</si>
  <si>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</si>
  <si>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</si>
  <si>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</si>
  <si>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</si>
  <si>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</si>
  <si>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</si>
  <si>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</si>
  <si>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</si>
  <si>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</si>
  <si>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</si>
  <si>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</si>
  <si>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</si>
  <si>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</si>
  <si>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</si>
  <si>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</si>
  <si>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</si>
  <si>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</si>
  <si>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</si>
  <si>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</si>
  <si>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</si>
  <si>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</si>
  <si>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</si>
  <si>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</si>
  <si>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</si>
  <si>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</si>
  <si>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</si>
  <si>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</si>
  <si>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</si>
  <si>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</si>
  <si>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</si>
  <si>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</si>
  <si>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</si>
  <si>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</si>
  <si>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</si>
  <si>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</si>
  <si>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</si>
  <si>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</si>
  <si>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</si>
  <si>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</si>
  <si>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</si>
  <si>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</si>
  <si>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</si>
  <si>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</si>
  <si>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</si>
  <si>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</si>
  <si>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</si>
  <si>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</si>
  <si>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</si>
  <si>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</si>
  <si>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</si>
  <si>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</si>
  <si>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</si>
  <si>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</si>
  <si>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</si>
  <si>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</si>
  <si>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</si>
  <si>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</si>
  <si>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</si>
  <si>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</si>
  <si>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</si>
  <si>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</si>
  <si>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</si>
  <si>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</si>
  <si>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</si>
  <si>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</si>
  <si>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</si>
  <si>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</si>
  <si>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</si>
  <si>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</si>
  <si>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</si>
  <si>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</si>
  <si>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</si>
  <si>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</si>
  <si>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</si>
  <si>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</si>
  <si>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</si>
  <si>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</si>
  <si>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</si>
  <si>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</si>
  <si>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</si>
  <si>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</si>
  <si>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</si>
  <si>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</si>
  <si>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</si>
  <si>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</si>
  <si>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</si>
  <si>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</si>
  <si>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</si>
  <si>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</si>
  <si>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</si>
  <si>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</si>
  <si>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</si>
  <si>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</si>
  <si>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</si>
  <si>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</si>
  <si>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</si>
  <si>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</si>
  <si>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</si>
  <si>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</si>
  <si>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</si>
  <si>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</si>
  <si>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</si>
  <si>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</si>
  <si>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</si>
  <si>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</si>
  <si>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</si>
  <si>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</si>
  <si>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</si>
  <si>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</si>
  <si>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</si>
  <si>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</si>
  <si>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</si>
  <si>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</si>
  <si>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</si>
  <si>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</si>
  <si>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</si>
  <si>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</si>
  <si>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</si>
  <si>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</si>
  <si>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</si>
  <si>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</si>
  <si>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</si>
  <si>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</si>
  <si>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</si>
  <si>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</si>
  <si>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</si>
  <si>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</si>
  <si>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</si>
  <si>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</si>
  <si>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</si>
  <si>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</si>
  <si>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</si>
  <si>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</si>
  <si>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</si>
  <si>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</si>
  <si>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</si>
  <si>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</si>
  <si>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</si>
  <si>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</si>
  <si>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</si>
  <si>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</si>
  <si>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</si>
  <si>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</si>
  <si>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</si>
  <si>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</si>
  <si>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</si>
  <si>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</si>
  <si>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</si>
  <si>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</si>
  <si>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</si>
  <si>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</si>
  <si>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</si>
  <si>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</si>
  <si>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</si>
  <si>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</si>
  <si>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</si>
  <si>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</si>
  <si>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</si>
  <si>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</si>
  <si>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</si>
  <si>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</si>
  <si>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</si>
  <si>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</si>
  <si>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</si>
  <si>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</si>
  <si>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</si>
  <si>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</si>
  <si>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</si>
  <si>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</si>
  <si>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</si>
  <si>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</si>
  <si>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</si>
  <si>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</si>
  <si>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</si>
  <si>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</si>
  <si>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</si>
  <si>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</si>
  <si>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</si>
  <si>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</si>
  <si>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</si>
  <si>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</si>
  <si>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</si>
  <si>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</si>
  <si>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</si>
  <si>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</si>
  <si>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</si>
  <si>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</si>
  <si>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</si>
  <si>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</si>
  <si>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</si>
  <si>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</si>
  <si>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</si>
  <si>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</si>
  <si>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</si>
  <si>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</si>
  <si>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</si>
  <si>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</si>
  <si>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</si>
  <si>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</si>
  <si>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</si>
  <si>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</si>
  <si>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</si>
  <si>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</si>
  <si>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</si>
  <si>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</si>
  <si>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</si>
  <si>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</si>
  <si>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</si>
  <si>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</si>
  <si>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</si>
  <si>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</si>
  <si>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</si>
  <si>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</si>
  <si>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</si>
  <si>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</si>
  <si>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</si>
  <si>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</si>
  <si>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</si>
  <si>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</si>
  <si>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</si>
  <si>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</si>
  <si>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</si>
  <si>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</si>
  <si>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</si>
  <si>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</si>
  <si>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</si>
  <si>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</si>
  <si>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</si>
  <si>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</si>
  <si>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</si>
  <si>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</si>
  <si>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</si>
  <si>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</si>
  <si>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</si>
  <si>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</si>
  <si>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</si>
  <si>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</si>
  <si>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</si>
  <si>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</si>
  <si>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</si>
  <si>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</si>
  <si>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</si>
  <si>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</si>
  <si>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</si>
  <si>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</si>
  <si>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</si>
  <si>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</si>
  <si>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</si>
  <si>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</si>
  <si>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</si>
  <si>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</si>
  <si>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</si>
  <si>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</si>
  <si>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</si>
  <si>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</si>
  <si>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</si>
  <si>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</si>
  <si>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</si>
  <si>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</si>
  <si>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</si>
  <si>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</si>
  <si>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</si>
  <si>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</si>
  <si>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</si>
  <si>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</si>
  <si>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</si>
  <si>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</si>
  <si>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</si>
  <si>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</si>
  <si>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</si>
  <si>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</si>
  <si>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</si>
  <si>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</si>
  <si>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</si>
  <si>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</si>
  <si>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</si>
  <si>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</si>
  <si>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</si>
  <si>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</si>
  <si>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</si>
  <si>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</si>
  <si>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</si>
  <si>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</si>
  <si>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</si>
  <si>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</si>
  <si>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</si>
  <si>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</si>
  <si>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</si>
  <si>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</si>
  <si>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</si>
  <si>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</si>
  <si>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</si>
  <si>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</si>
  <si>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</si>
  <si>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</si>
  <si>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</si>
  <si>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</si>
  <si>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</si>
  <si>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</si>
  <si>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</si>
  <si>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</si>
  <si>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</si>
  <si>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</si>
  <si>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</si>
  <si>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</si>
  <si>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</si>
  <si>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</si>
  <si>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</si>
  <si>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</si>
  <si>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</si>
  <si>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</si>
  <si>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</si>
  <si>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</si>
  <si>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</si>
  <si>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</si>
  <si>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</si>
  <si>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</si>
  <si>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</si>
  <si>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</si>
  <si>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</si>
  <si>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</si>
  <si>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</si>
  <si>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</si>
  <si>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</si>
  <si>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</si>
  <si>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</si>
  <si>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</si>
  <si>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</si>
  <si>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</si>
  <si>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</si>
  <si>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</si>
  <si>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</si>
  <si>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</si>
  <si>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</si>
  <si>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</si>
  <si>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</si>
  <si>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</si>
  <si>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</si>
  <si>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</si>
  <si>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</si>
  <si>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</si>
  <si>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</si>
  <si>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</si>
  <si>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</si>
  <si>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</si>
  <si>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</si>
  <si>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</si>
  <si>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</si>
  <si>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</si>
  <si>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</si>
  <si>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</si>
  <si>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</si>
  <si>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</si>
  <si>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</si>
  <si>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</si>
  <si>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</si>
  <si>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</si>
  <si>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</si>
  <si>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</si>
  <si>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</si>
  <si>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</si>
  <si>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</si>
  <si>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</si>
  <si>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</si>
  <si>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</si>
  <si>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</si>
  <si>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</si>
  <si>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</si>
  <si>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</si>
  <si>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</si>
  <si>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</si>
  <si>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</si>
  <si>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</si>
  <si>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</si>
  <si>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</si>
  <si>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</si>
  <si>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</si>
  <si>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</si>
  <si>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</si>
  <si>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</si>
  <si>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</si>
  <si>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</si>
  <si>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</si>
  <si>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</si>
  <si>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</si>
  <si>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</si>
  <si>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</si>
  <si>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</si>
  <si>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</si>
  <si>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</si>
  <si>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</si>
  <si>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</si>
  <si>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</si>
  <si>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</si>
  <si>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</si>
  <si>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</si>
  <si>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</si>
  <si>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</si>
  <si>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</si>
  <si>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</si>
  <si>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</si>
  <si>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</si>
  <si>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</si>
  <si>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</si>
  <si>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</si>
  <si>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</si>
  <si>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</si>
  <si>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</si>
  <si>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</si>
  <si>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</si>
  <si>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</si>
  <si>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</si>
  <si>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</si>
  <si>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</si>
  <si>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</si>
  <si>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</si>
  <si>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</si>
  <si>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</si>
  <si>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</si>
  <si>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</si>
  <si>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</si>
  <si>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</si>
  <si>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</si>
  <si>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</si>
  <si>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</si>
  <si>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</si>
  <si>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</si>
  <si>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</si>
  <si>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</si>
  <si>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</si>
  <si>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</si>
  <si>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</si>
  <si>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</si>
  <si>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</si>
  <si>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</si>
  <si>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</si>
  <si>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</si>
  <si>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</si>
  <si>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</si>
  <si>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</si>
  <si>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</si>
  <si>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</si>
  <si>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</si>
  <si>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</si>
  <si>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</si>
  <si>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</si>
  <si>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</si>
  <si>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</si>
  <si>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</si>
  <si>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</si>
  <si>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</si>
  <si>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</si>
  <si>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</si>
  <si>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</si>
  <si>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</si>
  <si>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</si>
  <si>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</si>
  <si>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</si>
  <si>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</si>
  <si>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</si>
  <si>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</si>
  <si>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</si>
  <si>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</si>
  <si>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</si>
  <si>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</si>
  <si>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</si>
  <si>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</si>
  <si>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</si>
  <si>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</si>
  <si>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</si>
  <si>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</si>
  <si>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</si>
  <si>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</si>
  <si>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</si>
  <si>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</si>
  <si>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</si>
  <si>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</si>
  <si>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</si>
  <si>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</si>
  <si>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</si>
  <si>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</si>
  <si>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</si>
  <si>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</si>
  <si>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</si>
  <si>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</si>
  <si>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</si>
  <si>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</si>
  <si>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</si>
  <si>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</si>
  <si>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</si>
  <si>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</si>
  <si>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</si>
  <si>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</si>
  <si>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</si>
  <si>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</si>
  <si>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</si>
  <si>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</si>
  <si>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</si>
  <si>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</si>
  <si>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</si>
  <si>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</si>
  <si>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</si>
  <si>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</si>
  <si>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</si>
  <si>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</si>
  <si>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</si>
  <si>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</si>
  <si>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</si>
  <si>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</si>
  <si>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</si>
  <si>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</si>
  <si>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</si>
  <si>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</si>
  <si>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</si>
  <si>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</si>
  <si>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</si>
  <si>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</si>
  <si>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</si>
  <si>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</si>
  <si>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</si>
  <si>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</si>
  <si>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</si>
  <si>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</si>
  <si>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</si>
  <si>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</si>
  <si>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</si>
  <si>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</si>
  <si>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</si>
  <si>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</si>
  <si>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</si>
  <si>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</si>
  <si>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</si>
  <si>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</si>
  <si>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</si>
  <si>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</si>
  <si>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</si>
  <si>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</si>
  <si>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</si>
  <si>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</si>
  <si>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</si>
  <si>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</si>
  <si>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</si>
  <si>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</si>
  <si>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</si>
  <si>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</si>
  <si>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</si>
  <si>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</si>
  <si>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</si>
  <si>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</si>
  <si>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</si>
  <si>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</si>
  <si>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</si>
  <si>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</si>
  <si>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</si>
  <si>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</si>
  <si>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</si>
  <si>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</si>
  <si>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</si>
  <si>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</si>
  <si>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</si>
  <si>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</si>
  <si>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</si>
  <si>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</si>
  <si>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</si>
  <si>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</si>
  <si>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</si>
  <si>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</si>
  <si>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</si>
  <si>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</si>
  <si>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</si>
  <si>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</si>
  <si>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</si>
  <si>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</si>
  <si>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</si>
  <si>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</si>
  <si>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</si>
  <si>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</si>
  <si>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</si>
  <si>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</si>
  <si>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</si>
  <si>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</si>
  <si>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</si>
  <si>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</si>
  <si>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</si>
  <si>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</si>
  <si>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</si>
  <si>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</si>
  <si>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</si>
  <si>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</si>
  <si>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</si>
  <si>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</si>
  <si>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</si>
  <si>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</si>
  <si>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</si>
  <si>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</si>
  <si>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</si>
  <si>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</si>
  <si>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</si>
  <si>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</si>
  <si>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</si>
  <si>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</si>
  <si>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</si>
  <si>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</si>
  <si>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</si>
  <si>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</si>
  <si>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</si>
  <si>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</si>
  <si>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</si>
  <si>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</si>
  <si>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</si>
  <si>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</si>
  <si>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</si>
  <si>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</si>
  <si>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</si>
  <si>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</si>
  <si>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</si>
  <si>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</si>
  <si>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</si>
  <si>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</si>
  <si>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</si>
  <si>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</si>
  <si>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</si>
  <si>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</si>
  <si>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</si>
  <si>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</si>
  <si>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</si>
  <si>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</si>
  <si>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</si>
  <si>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</si>
  <si>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</si>
  <si>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</si>
  <si>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</si>
  <si>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</si>
  <si>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</si>
  <si>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</si>
  <si>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</si>
  <si>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</si>
  <si>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</si>
  <si>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</si>
  <si>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</si>
  <si>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</si>
  <si>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</si>
  <si>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</si>
  <si>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</si>
  <si>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</si>
  <si>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</si>
  <si>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</si>
  <si>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</si>
  <si>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</si>
  <si>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</si>
  <si>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</si>
  <si>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</si>
  <si>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</si>
  <si>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</si>
  <si>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</si>
  <si>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</si>
  <si>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</si>
  <si>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</si>
  <si>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</si>
  <si>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</si>
  <si>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</si>
  <si>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</si>
  <si>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</si>
  <si>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</si>
  <si>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</si>
  <si>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</si>
  <si>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</si>
  <si>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</si>
  <si>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</si>
  <si>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</si>
  <si>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</si>
  <si>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</si>
  <si>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</si>
  <si>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</si>
  <si>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</si>
  <si>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</si>
  <si>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</si>
  <si>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</si>
  <si>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</si>
  <si>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</si>
  <si>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</si>
  <si>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</si>
  <si>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</si>
  <si>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</si>
  <si>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</si>
  <si>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</si>
  <si>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</si>
  <si>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</si>
  <si>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</si>
  <si>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</si>
  <si>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</si>
  <si>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</si>
  <si>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</si>
  <si>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</si>
  <si>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</si>
  <si>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</si>
  <si>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</si>
  <si>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</si>
  <si>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</si>
  <si>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</si>
  <si>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</si>
  <si>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</si>
  <si>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</si>
  <si>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</si>
  <si>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</si>
  <si>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</si>
  <si>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</si>
  <si>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</si>
  <si>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</si>
  <si>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</si>
  <si>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</si>
  <si>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</si>
  <si>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</si>
  <si>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</si>
  <si>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</si>
  <si>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</si>
  <si>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</si>
  <si>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</si>
  <si>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</si>
  <si>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</si>
  <si>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</si>
  <si>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</si>
  <si>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</si>
  <si>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</si>
  <si>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</si>
  <si>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</si>
  <si>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</si>
  <si>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</si>
  <si>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</si>
  <si>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</si>
  <si>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</si>
  <si>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</si>
  <si>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</si>
  <si>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</si>
  <si>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</si>
  <si>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</si>
  <si>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</si>
  <si>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</si>
  <si>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</si>
  <si>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</si>
  <si>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</si>
  <si>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</si>
  <si>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</si>
  <si>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</si>
  <si>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</si>
  <si>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</si>
  <si>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</si>
  <si>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</si>
  <si>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</si>
  <si>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</si>
  <si>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</si>
  <si>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</si>
  <si>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</si>
  <si>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</si>
  <si>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</si>
  <si>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</si>
  <si>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</si>
  <si>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</si>
  <si>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</si>
  <si>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</si>
  <si>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</si>
  <si>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</si>
  <si>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</si>
  <si>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</si>
  <si>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</si>
  <si>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</si>
  <si>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</si>
  <si>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</si>
  <si>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</si>
  <si>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</si>
  <si>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</si>
  <si>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</si>
  <si>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</si>
  <si>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</si>
  <si>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</si>
  <si>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</si>
  <si>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</si>
  <si>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</si>
  <si>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</si>
  <si>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</si>
  <si>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</si>
  <si>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</si>
  <si>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</si>
  <si>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</si>
  <si>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</si>
  <si>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</si>
  <si>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</si>
  <si>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</si>
  <si>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</si>
  <si>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</si>
  <si>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</si>
  <si>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</si>
  <si>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</si>
  <si>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</si>
  <si>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</si>
  <si>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</si>
  <si>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</si>
  <si>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</si>
  <si>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</si>
  <si>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</si>
  <si>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</si>
  <si>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</si>
  <si>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</si>
  <si>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</si>
  <si>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</si>
  <si>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</si>
  <si>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</si>
  <si>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</si>
  <si>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</si>
  <si>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</si>
  <si>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</si>
  <si>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</si>
  <si>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</si>
  <si>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</si>
  <si>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</si>
  <si>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</si>
  <si>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</si>
  <si>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</si>
  <si>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</si>
  <si>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</si>
  <si>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</si>
  <si>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</si>
  <si>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</si>
  <si>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</si>
  <si>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</si>
  <si>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</si>
  <si>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</si>
  <si>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</si>
  <si>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</si>
  <si>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</si>
  <si>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</si>
  <si>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</si>
  <si>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</si>
  <si>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</si>
  <si>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</si>
  <si>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</si>
  <si>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</si>
  <si>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</si>
  <si>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</si>
  <si>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</si>
  <si>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</si>
  <si>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</si>
  <si>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</si>
  <si>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</si>
  <si>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</si>
  <si>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</si>
  <si>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</si>
  <si>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</si>
  <si>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</si>
  <si>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</si>
  <si>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</si>
  <si>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</si>
  <si>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</si>
  <si>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</si>
  <si>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</si>
  <si>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</si>
  <si>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</si>
  <si>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</si>
  <si>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</si>
  <si>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</si>
  <si>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</si>
  <si>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</si>
  <si>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</si>
  <si>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</si>
  <si>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</si>
  <si>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</si>
  <si>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</si>
  <si>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</si>
  <si>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</si>
  <si>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</si>
  <si>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</si>
  <si>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</si>
  <si>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</si>
  <si>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</si>
  <si>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</si>
  <si>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</si>
  <si>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</si>
  <si>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</si>
  <si>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</si>
  <si>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</si>
  <si>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</si>
  <si>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</si>
  <si>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</si>
  <si>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</si>
  <si>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</si>
  <si>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</si>
  <si>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</si>
  <si>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</si>
  <si>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</si>
  <si>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</si>
  <si>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</si>
  <si>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</si>
  <si>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</si>
  <si>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</si>
  <si>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</si>
  <si>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</si>
  <si>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</si>
  <si>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</si>
  <si>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</si>
  <si>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</si>
  <si>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</si>
  <si>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</si>
  <si>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</si>
  <si>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</si>
  <si>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</si>
  <si>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</si>
  <si>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</si>
  <si>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</si>
  <si>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</si>
  <si>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</si>
  <si>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</si>
  <si>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</si>
  <si>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</si>
  <si>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</si>
  <si>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</si>
  <si>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</si>
  <si>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</si>
  <si>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</si>
  <si>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</si>
  <si>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</si>
  <si>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</si>
  <si>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</si>
  <si>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</si>
  <si>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</si>
  <si>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</si>
  <si>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</si>
  <si>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</si>
  <si>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</si>
  <si>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</si>
  <si>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</si>
  <si>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</si>
  <si>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</si>
  <si>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</si>
  <si>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</si>
  <si>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</si>
  <si>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</si>
  <si>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</si>
  <si>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</si>
  <si>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</si>
  <si>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</si>
  <si>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</si>
  <si>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</si>
  <si>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</si>
  <si>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</si>
  <si>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</si>
  <si>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</si>
  <si>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</si>
  <si>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</si>
  <si>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</si>
  <si>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</si>
  <si>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</si>
  <si>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</si>
  <si>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</si>
  <si>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</si>
  <si>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</si>
  <si>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</si>
  <si>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</si>
  <si>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</si>
  <si>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</si>
  <si>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</si>
  <si>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</si>
  <si>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</si>
  <si>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</si>
  <si>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</si>
  <si>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</si>
  <si>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</si>
  <si>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</si>
  <si>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</si>
  <si>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</si>
  <si>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</si>
  <si>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</si>
  <si>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</si>
  <si>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</si>
  <si>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</si>
  <si>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</si>
  <si>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</si>
  <si>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</si>
  <si>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</si>
  <si>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</si>
  <si>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</si>
  <si>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</si>
  <si>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</si>
  <si>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</si>
  <si>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</si>
  <si>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</si>
  <si>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</si>
  <si>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</si>
  <si>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</si>
  <si>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</si>
  <si>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</si>
  <si>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</si>
  <si>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</si>
  <si>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</si>
  <si>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</si>
  <si>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</si>
  <si>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</si>
  <si>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</si>
  <si>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</si>
  <si>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</si>
  <si>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</si>
  <si>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</si>
  <si>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</si>
  <si>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</si>
  <si>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</si>
  <si>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</si>
  <si>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</si>
  <si>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</si>
  <si>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</si>
  <si>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</si>
  <si>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</si>
  <si>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</si>
  <si>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</si>
  <si>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</si>
  <si>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</si>
  <si>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</si>
  <si>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</si>
  <si>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</si>
  <si>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</si>
  <si>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</si>
  <si>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</si>
  <si>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</si>
  <si>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</si>
  <si>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</si>
  <si>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</si>
  <si>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</si>
  <si>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</si>
  <si>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</si>
  <si>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</si>
  <si>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</si>
  <si>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</si>
  <si>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</si>
  <si>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</si>
  <si>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</si>
  <si>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</si>
  <si>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</si>
  <si>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</si>
  <si>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</si>
  <si>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</si>
  <si>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</si>
  <si>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</si>
  <si>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</si>
  <si>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</si>
  <si>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</si>
  <si>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</si>
  <si>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</si>
  <si>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</si>
  <si>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</si>
  <si>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</si>
  <si>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</si>
  <si>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</si>
  <si>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</si>
  <si>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</si>
  <si>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</si>
  <si>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</si>
  <si>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</si>
  <si>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</si>
  <si>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</si>
  <si>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</si>
  <si>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</si>
  <si>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</si>
  <si>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</si>
  <si>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</si>
  <si>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</si>
  <si>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</si>
  <si>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</si>
  <si>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</si>
  <si>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</si>
  <si>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</si>
  <si>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</si>
  <si>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</si>
  <si>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</si>
  <si>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</si>
  <si>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</si>
  <si>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</si>
  <si>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</si>
  <si>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</si>
  <si>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</si>
  <si>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</si>
  <si>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</si>
  <si>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</si>
  <si>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</si>
  <si>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</si>
  <si>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</si>
  <si>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</si>
  <si>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</si>
  <si>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</si>
  <si>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</si>
  <si>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</si>
  <si>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</si>
  <si>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</si>
  <si>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</si>
  <si>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</si>
  <si>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</si>
  <si>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</si>
  <si>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</si>
  <si>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</si>
  <si>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</si>
  <si>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</si>
  <si>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</si>
  <si>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</si>
  <si>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</si>
  <si>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</si>
  <si>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</si>
  <si>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</si>
  <si>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</si>
  <si>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</si>
  <si>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</si>
  <si>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</si>
  <si>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</si>
  <si>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</si>
  <si>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</si>
  <si>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</si>
  <si>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</si>
  <si>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</si>
  <si>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</si>
  <si>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</si>
  <si>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</si>
  <si>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</si>
  <si>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</si>
  <si>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</si>
  <si>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</si>
  <si>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</si>
  <si>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</si>
  <si>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</si>
  <si>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</si>
  <si>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</si>
  <si>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</si>
  <si>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</si>
  <si>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</si>
  <si>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</si>
  <si>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</si>
  <si>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</si>
  <si>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</si>
  <si>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</si>
  <si>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</si>
  <si>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</si>
  <si>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</si>
  <si>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</si>
  <si>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</si>
  <si>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</si>
  <si>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</si>
  <si>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</si>
  <si>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</si>
  <si>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</si>
  <si>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</si>
  <si>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</si>
  <si>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</si>
  <si>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</si>
  <si>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</si>
  <si>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</si>
  <si>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</si>
  <si>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</si>
  <si>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</si>
  <si>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</si>
  <si>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</si>
  <si>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</si>
  <si>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</si>
  <si>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</si>
  <si>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</si>
  <si>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</si>
  <si>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</si>
  <si>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</si>
  <si>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</si>
  <si>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</si>
  <si>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</si>
  <si>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</si>
  <si>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</si>
  <si>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</si>
  <si>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</si>
  <si>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</si>
  <si>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</si>
  <si>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</si>
  <si>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</si>
  <si>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</si>
  <si>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</si>
  <si>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</si>
  <si>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</si>
  <si>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</si>
  <si>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</si>
  <si>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</si>
  <si>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</si>
  <si>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</si>
  <si>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</si>
  <si>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</si>
  <si>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</si>
  <si>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</si>
  <si>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</si>
  <si>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</si>
  <si>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</si>
  <si>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</si>
  <si>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</si>
  <si>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</si>
  <si>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</si>
  <si>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</si>
  <si>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</si>
  <si>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</si>
  <si>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</si>
  <si>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</si>
  <si>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</si>
  <si>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</si>
  <si>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</si>
  <si>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</si>
  <si>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</si>
  <si>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</si>
  <si>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</si>
  <si>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</si>
  <si>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</si>
  <si>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</si>
  <si>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</si>
  <si>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</si>
  <si>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</si>
  <si>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</si>
  <si>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</si>
  <si>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</si>
  <si>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</si>
  <si>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</si>
  <si>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</si>
  <si>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</si>
  <si>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</si>
  <si>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</si>
  <si>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</si>
  <si>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</si>
  <si>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</si>
  <si>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</si>
  <si>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</si>
  <si>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</si>
  <si>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</si>
  <si>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</si>
  <si>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</si>
  <si>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</si>
  <si>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</si>
  <si>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</si>
  <si>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</si>
  <si>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</si>
  <si>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</si>
  <si>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</si>
  <si>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</si>
  <si>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</si>
  <si>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</si>
  <si>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</si>
  <si>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</si>
  <si>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</si>
  <si>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</si>
  <si>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</si>
  <si>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</si>
  <si>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</si>
  <si>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</si>
  <si>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</si>
  <si>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</si>
  <si>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</si>
  <si>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</si>
  <si>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</si>
  <si>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</si>
  <si>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</si>
  <si>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</si>
  <si>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</si>
  <si>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</si>
  <si>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</si>
  <si>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</si>
  <si>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</si>
  <si>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</si>
  <si>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</si>
  <si>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</si>
  <si>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</si>
  <si>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</si>
  <si>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</si>
  <si>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</si>
  <si>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</si>
  <si>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</si>
  <si>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</si>
  <si>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</si>
  <si>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</si>
  <si>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</si>
  <si>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</si>
  <si>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</si>
  <si>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</si>
  <si>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</si>
  <si>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</si>
  <si>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</si>
  <si>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</si>
  <si>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</si>
  <si>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</si>
  <si>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</si>
  <si>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</si>
  <si>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</si>
  <si>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</si>
  <si>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</si>
  <si>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</si>
  <si>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</si>
  <si>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</si>
  <si>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</si>
  <si>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</si>
  <si>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</si>
  <si>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</si>
  <si>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</si>
  <si>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</si>
  <si>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</si>
  <si>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</si>
  <si>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</si>
  <si>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</si>
  <si>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</si>
  <si>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</si>
  <si>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</si>
  <si>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</si>
  <si>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</si>
  <si>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</si>
  <si>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</si>
  <si>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</si>
  <si>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</si>
  <si>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</si>
  <si>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</si>
  <si>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</si>
  <si>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</si>
  <si>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</si>
  <si>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</si>
  <si>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</si>
  <si>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</si>
  <si>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</si>
  <si>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</si>
  <si>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</si>
  <si>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</si>
  <si>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</si>
  <si>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</si>
  <si>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</si>
  <si>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</si>
  <si>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</si>
  <si>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</si>
  <si>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</si>
  <si>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</si>
  <si>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</si>
  <si>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</si>
  <si>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</si>
  <si>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</si>
  <si>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</si>
  <si>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</si>
  <si>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</si>
  <si>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</si>
  <si>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</si>
  <si>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</si>
  <si>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</si>
  <si>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</si>
  <si>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</si>
  <si>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</si>
  <si>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</si>
  <si>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</si>
  <si>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</si>
  <si>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</si>
  <si>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</si>
  <si>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</si>
  <si>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</si>
  <si>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</si>
  <si>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</si>
  <si>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</si>
  <si>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</si>
  <si>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</si>
  <si>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</si>
  <si>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</si>
  <si>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</si>
  <si>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</si>
  <si>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</si>
  <si>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</si>
  <si>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</si>
  <si>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</si>
  <si>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</si>
  <si>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</si>
  <si>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</si>
  <si>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</si>
  <si>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</si>
  <si>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</si>
  <si>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</si>
  <si>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</si>
  <si>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</si>
  <si>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</si>
  <si>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</si>
  <si>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</si>
  <si>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</si>
  <si>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</si>
  <si>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</si>
  <si>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</si>
  <si>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</si>
  <si>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</si>
  <si>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</si>
  <si>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</si>
  <si>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</si>
  <si>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</si>
  <si>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</si>
  <si>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</si>
  <si>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</si>
  <si>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</si>
  <si>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</si>
  <si>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</si>
  <si>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</si>
  <si>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</si>
  <si>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</si>
  <si>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</si>
  <si>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</si>
  <si>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</si>
  <si>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</si>
  <si>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</si>
  <si>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</si>
  <si>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</si>
  <si>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</si>
  <si>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</si>
  <si>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</si>
  <si>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</si>
  <si>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</si>
  <si>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</si>
  <si>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</si>
  <si>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</si>
  <si>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</si>
  <si>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</si>
  <si>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</si>
  <si>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</si>
  <si>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</si>
  <si>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</si>
  <si>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</si>
  <si>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</si>
  <si>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</si>
  <si>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</si>
  <si>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</si>
  <si>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</si>
  <si>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</si>
  <si>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</si>
  <si>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</si>
  <si>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</si>
  <si>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</si>
  <si>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</si>
  <si>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</si>
  <si>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</si>
  <si>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</si>
  <si>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</si>
  <si>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</si>
  <si>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</si>
  <si>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</si>
  <si>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</si>
  <si>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</si>
  <si>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</si>
  <si>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</si>
  <si>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</si>
  <si>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</si>
  <si>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</si>
  <si>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</si>
  <si>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</si>
  <si>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</si>
  <si>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</si>
  <si>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</si>
  <si>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</si>
  <si>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</si>
  <si>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</si>
  <si>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</si>
  <si>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</si>
  <si>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</si>
  <si>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</si>
  <si>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</si>
  <si>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</si>
  <si>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</si>
  <si>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</si>
  <si>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</si>
  <si>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</si>
  <si>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</si>
  <si>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</si>
  <si>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</si>
  <si>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</si>
  <si>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</si>
  <si>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</si>
  <si>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</si>
  <si>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</si>
  <si>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</si>
  <si>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</si>
  <si>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</si>
  <si>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</si>
  <si>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</si>
  <si>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</si>
  <si>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</si>
  <si>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</si>
  <si>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</si>
  <si>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</si>
  <si>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</si>
  <si>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</si>
  <si>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</si>
  <si>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</si>
  <si>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</si>
  <si>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</si>
  <si>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</si>
  <si>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</si>
  <si>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</si>
  <si>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</si>
  <si>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</si>
  <si>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</si>
  <si>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</si>
  <si>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</si>
  <si>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</si>
  <si>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</si>
  <si>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</si>
  <si>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</si>
  <si>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</si>
  <si>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</si>
  <si>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</si>
  <si>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</si>
  <si>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</si>
  <si>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</si>
  <si>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</si>
  <si>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</si>
  <si>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</si>
  <si>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</si>
  <si>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</si>
  <si>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</si>
  <si>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</si>
  <si>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</si>
  <si>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</si>
  <si>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</si>
  <si>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</si>
  <si>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</si>
  <si>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</si>
  <si>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</si>
  <si>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</si>
  <si>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</si>
  <si>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</si>
  <si>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</si>
  <si>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</si>
  <si>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</si>
  <si>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</si>
  <si>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</si>
  <si>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</si>
  <si>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</si>
  <si>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</si>
  <si>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</si>
  <si>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</si>
  <si>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</si>
  <si>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</si>
  <si>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</si>
  <si>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</si>
  <si>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</si>
  <si>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</si>
  <si>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</si>
  <si>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</si>
  <si>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</si>
  <si>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</si>
  <si>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</si>
  <si>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</si>
  <si>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</si>
  <si>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</si>
  <si>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</si>
  <si>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</si>
  <si>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</si>
  <si>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</si>
  <si>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</si>
  <si>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</si>
  <si>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</si>
  <si>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</si>
  <si>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</si>
  <si>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</si>
  <si>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</si>
  <si>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</si>
  <si>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</si>
  <si>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</si>
  <si>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</si>
  <si>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</si>
  <si>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</si>
  <si>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</si>
  <si>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</si>
  <si>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</si>
  <si>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</si>
  <si>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</si>
  <si>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</si>
  <si>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</si>
  <si>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</si>
  <si>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</si>
  <si>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</si>
  <si>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</si>
  <si>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</si>
  <si>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</si>
  <si>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</si>
  <si>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</si>
  <si>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</si>
  <si>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</si>
  <si>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</si>
  <si>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</si>
  <si>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</si>
  <si>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</si>
  <si>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</si>
  <si>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</si>
  <si>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</si>
  <si>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</si>
  <si>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</si>
  <si>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</si>
  <si>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</si>
  <si>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</si>
  <si>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</si>
  <si>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</si>
  <si>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</si>
  <si>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</si>
  <si>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</si>
  <si>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</si>
  <si>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</si>
  <si>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</si>
  <si>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</si>
  <si>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</si>
  <si>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</si>
  <si>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</si>
  <si>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</si>
  <si>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</si>
  <si>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</si>
  <si>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</si>
  <si>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</si>
  <si>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</si>
  <si>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</si>
  <si>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</si>
  <si>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</si>
  <si>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</si>
  <si>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</si>
  <si>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</si>
  <si>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</si>
  <si>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</si>
  <si>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</si>
  <si>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</si>
  <si>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</si>
  <si>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</si>
  <si>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</si>
  <si>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</si>
  <si>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</si>
  <si>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</si>
  <si>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</si>
  <si>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</si>
  <si>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</si>
  <si>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</si>
  <si>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</si>
  <si>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</si>
  <si>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</si>
  <si>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</si>
  <si>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</si>
  <si>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</si>
  <si>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</si>
  <si>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</si>
  <si>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</si>
  <si>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</si>
  <si>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</si>
  <si>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</si>
  <si>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</si>
  <si>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</si>
  <si>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</si>
  <si>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</si>
  <si>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</si>
  <si>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</si>
  <si>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</si>
  <si>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</si>
  <si>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</si>
  <si>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</si>
  <si>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</si>
  <si>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</si>
  <si>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</si>
  <si>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</si>
  <si>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</si>
  <si>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</si>
  <si>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</si>
  <si>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</si>
  <si>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</si>
  <si>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</si>
  <si>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</si>
  <si>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</si>
  <si>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</si>
  <si>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</si>
  <si>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</si>
  <si>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</si>
  <si>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</si>
  <si>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</si>
  <si>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</si>
  <si>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</si>
  <si>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</si>
  <si>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</si>
  <si>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</si>
  <si>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</si>
  <si>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</si>
  <si>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</si>
  <si>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</si>
  <si>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</si>
  <si>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</si>
  <si>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</si>
  <si>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</si>
  <si>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</si>
  <si>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</si>
  <si>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</si>
  <si>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</si>
  <si>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</si>
  <si>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</si>
  <si>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</si>
  <si>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</si>
  <si>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</si>
  <si>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</si>
  <si>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</si>
  <si>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</si>
  <si>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</si>
  <si>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</si>
  <si>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</si>
  <si>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</si>
  <si>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</si>
  <si>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</si>
  <si>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</si>
  <si>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</si>
  <si>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</si>
  <si>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</si>
  <si>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</si>
  <si>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</si>
  <si>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</si>
  <si>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</si>
  <si>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</si>
  <si>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</si>
  <si>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</si>
  <si>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</si>
  <si>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</si>
  <si>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</si>
  <si>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</si>
  <si>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</si>
  <si>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</si>
  <si>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</si>
  <si>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</si>
  <si>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</si>
  <si>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</si>
  <si>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</si>
  <si>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</si>
  <si>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</si>
  <si>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</si>
  <si>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</si>
  <si>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</si>
  <si>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</si>
  <si>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</si>
  <si>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</si>
  <si>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</si>
  <si>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</si>
  <si>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</si>
  <si>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</si>
  <si>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</si>
  <si>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</si>
  <si>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</si>
  <si>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</si>
  <si>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</si>
  <si>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</si>
  <si>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</si>
  <si>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</si>
  <si>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</si>
  <si>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</si>
  <si>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</si>
  <si>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</si>
  <si>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</si>
  <si>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</si>
  <si>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</si>
  <si>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</si>
  <si>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</si>
  <si>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</si>
  <si>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</si>
  <si>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</si>
  <si>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</si>
  <si>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</si>
  <si>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</si>
  <si>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</si>
  <si>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</si>
  <si>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</si>
  <si>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</si>
  <si>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</si>
  <si>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</si>
  <si>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</si>
  <si>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</si>
  <si>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</si>
  <si>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</si>
  <si>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</si>
  <si>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</si>
  <si>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</si>
  <si>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</si>
  <si>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</si>
  <si>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</si>
  <si>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</si>
  <si>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</si>
  <si>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</si>
  <si>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</si>
  <si>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</si>
  <si>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</si>
  <si>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</si>
  <si>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</si>
  <si>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</si>
  <si>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</si>
  <si>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</si>
  <si>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</si>
  <si>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</si>
  <si>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</si>
  <si>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</si>
  <si>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</si>
  <si>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</si>
  <si>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</si>
  <si>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</si>
  <si>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</si>
  <si>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</si>
  <si>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</si>
  <si>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</si>
  <si>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</si>
  <si>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</si>
  <si>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</si>
  <si>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</si>
  <si>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</si>
  <si>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</si>
  <si>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</si>
  <si>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</si>
  <si>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</si>
  <si>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</si>
  <si>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</si>
  <si>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</si>
  <si>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</si>
  <si>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</si>
  <si>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</si>
  <si>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</si>
  <si>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</si>
  <si>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</si>
  <si>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</si>
  <si>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</si>
  <si>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</si>
  <si>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</si>
  <si>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</si>
  <si>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</si>
  <si>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</si>
  <si>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</si>
  <si>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</si>
  <si>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</si>
  <si>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</si>
  <si>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</si>
  <si>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</si>
  <si>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</si>
  <si>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</si>
  <si>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</si>
  <si>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</si>
  <si>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</si>
  <si>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</si>
  <si>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</si>
  <si>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</si>
  <si>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</si>
  <si>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</si>
  <si>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</si>
  <si>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</si>
  <si>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</si>
  <si>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</si>
  <si>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</si>
  <si>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</si>
  <si>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</si>
  <si>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</si>
  <si>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</si>
  <si>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</si>
  <si>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</si>
  <si>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</si>
  <si>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</si>
  <si>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</si>
  <si>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</si>
  <si>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</si>
  <si>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</si>
  <si>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</si>
  <si>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</si>
  <si>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</si>
  <si>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</si>
  <si>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</si>
  <si>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</si>
  <si>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</si>
  <si>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</si>
  <si>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</si>
  <si>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</si>
  <si>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</si>
  <si>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</si>
  <si>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</si>
  <si>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</si>
  <si>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</si>
  <si>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</si>
  <si>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</si>
  <si>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</si>
  <si>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</si>
  <si>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</si>
  <si>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</si>
  <si>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</si>
  <si>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</si>
  <si>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</si>
  <si>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</si>
  <si>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</si>
  <si>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</si>
  <si>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</si>
  <si>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</si>
  <si>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</si>
  <si>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</si>
  <si>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</si>
  <si>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</si>
  <si>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</si>
  <si>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</si>
  <si>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</si>
  <si>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</si>
  <si>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</si>
  <si>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</si>
  <si>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</si>
  <si>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</si>
  <si>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</si>
  <si>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</si>
  <si>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</si>
  <si>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</si>
  <si>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</si>
  <si>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</si>
  <si>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</si>
  <si>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</si>
  <si>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</si>
  <si>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</si>
  <si>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</si>
  <si>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</si>
  <si>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</si>
  <si>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</si>
  <si>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</si>
  <si>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</si>
  <si>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</si>
  <si>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</si>
  <si>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</si>
  <si>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</si>
  <si>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</si>
  <si>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</si>
  <si>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</si>
  <si>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</si>
  <si>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</si>
  <si>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</si>
  <si>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</si>
  <si>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</si>
  <si>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</si>
  <si>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</si>
  <si>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</si>
  <si>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</si>
  <si>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</si>
  <si>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</si>
  <si>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</si>
  <si>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</si>
  <si>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</si>
  <si>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</si>
  <si>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</si>
  <si>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</si>
  <si>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</si>
  <si>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</si>
  <si>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</si>
  <si>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</si>
  <si>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</si>
  <si>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</si>
  <si>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</si>
  <si>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</si>
  <si>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</si>
  <si>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</si>
  <si>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</si>
  <si>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</si>
  <si>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</si>
  <si>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</si>
  <si>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</si>
  <si>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</si>
  <si>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</si>
  <si>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</si>
  <si>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</si>
  <si>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</si>
  <si>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</si>
  <si>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</si>
  <si>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</si>
  <si>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</si>
  <si>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</si>
  <si>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</si>
  <si>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</si>
  <si>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</si>
  <si>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</si>
  <si>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</si>
  <si>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</si>
  <si>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</si>
  <si>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</si>
  <si>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</si>
  <si>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</si>
  <si>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</si>
  <si>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</si>
  <si>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</si>
  <si>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</si>
  <si>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</si>
  <si>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</si>
  <si>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</si>
  <si>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</si>
  <si>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</si>
  <si>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</si>
  <si>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</si>
  <si>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</si>
  <si>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</si>
  <si>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</si>
  <si>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</si>
  <si>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</si>
  <si>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</si>
  <si>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</si>
  <si>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</si>
  <si>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</si>
  <si>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</si>
  <si>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</si>
  <si>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</si>
  <si>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</si>
  <si>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</si>
  <si>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</si>
  <si>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</si>
  <si>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</si>
  <si>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</si>
  <si>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</si>
  <si>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</si>
  <si>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</si>
  <si>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</si>
  <si>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</si>
  <si>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</si>
  <si>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</si>
  <si>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</si>
  <si>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</si>
  <si>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</si>
  <si>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</si>
  <si>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</si>
  <si>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</si>
  <si>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</si>
  <si>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</si>
  <si>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</si>
  <si>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</si>
  <si>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</si>
  <si>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</si>
  <si>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</si>
  <si>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</si>
  <si>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</si>
  <si>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</si>
  <si>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</si>
  <si>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</si>
  <si>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</si>
  <si>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</si>
  <si>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</si>
  <si>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</si>
  <si>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</si>
  <si>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</si>
  <si>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</si>
  <si>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</si>
  <si>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</si>
  <si>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</si>
  <si>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</si>
  <si>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</si>
  <si>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</si>
  <si>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</si>
  <si>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</si>
  <si>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</si>
  <si>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</si>
  <si>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</si>
  <si>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</si>
  <si>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</si>
  <si>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</si>
  <si>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</si>
  <si>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</si>
  <si>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</si>
  <si>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</si>
  <si>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</si>
  <si>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</si>
  <si>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</si>
  <si>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</si>
  <si>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</si>
  <si>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</si>
  <si>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</si>
  <si>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</si>
  <si>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</si>
  <si>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</si>
  <si>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</si>
  <si>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</si>
  <si>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</si>
  <si>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</si>
  <si>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</si>
  <si>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</si>
  <si>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</si>
  <si>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</si>
  <si>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</si>
  <si>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</si>
  <si>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</si>
  <si>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</si>
  <si>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</si>
  <si>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</si>
  <si>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</si>
  <si>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</si>
  <si>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</si>
  <si>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</si>
  <si>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</si>
  <si>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</si>
  <si>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</si>
  <si>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</si>
  <si>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</si>
  <si>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</si>
  <si>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</si>
  <si>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</si>
  <si>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</si>
  <si>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</si>
  <si>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</si>
  <si>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</si>
  <si>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</si>
  <si>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</si>
  <si>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</si>
  <si>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</si>
  <si>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</si>
  <si>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</si>
  <si>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</si>
  <si>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</si>
  <si>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</si>
  <si>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</si>
  <si>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</si>
  <si>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</si>
  <si>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</si>
  <si>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</si>
  <si>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</si>
  <si>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</si>
  <si>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</si>
  <si>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</si>
  <si>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</si>
  <si>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</si>
  <si>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</si>
  <si>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</si>
  <si>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</si>
  <si>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</si>
  <si>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</si>
  <si>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</si>
  <si>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</si>
  <si>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</si>
  <si>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</si>
  <si>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</si>
  <si>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</si>
  <si>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</si>
  <si>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</si>
  <si>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</si>
  <si>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</si>
  <si>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</si>
  <si>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</si>
  <si>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</si>
  <si>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</si>
  <si>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</si>
  <si>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</si>
  <si>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</si>
  <si>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</si>
  <si>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</si>
  <si>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</si>
  <si>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</si>
  <si>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</si>
  <si>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</si>
  <si>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</si>
  <si>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</si>
  <si>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</si>
  <si>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</si>
  <si>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</si>
  <si>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</si>
  <si>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</si>
  <si>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</si>
  <si>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</si>
  <si>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</si>
  <si>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</si>
  <si>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</si>
  <si>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</si>
  <si>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</si>
  <si>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</si>
  <si>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</si>
  <si>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</si>
  <si>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</si>
  <si>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</si>
  <si>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</si>
  <si>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</si>
  <si>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</si>
  <si>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</si>
  <si>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</si>
  <si>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</si>
  <si>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</si>
  <si>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</si>
  <si>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</si>
  <si>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</si>
  <si>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</si>
  <si>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</si>
  <si>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</si>
  <si>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</si>
  <si>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</si>
  <si>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</si>
  <si>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</si>
  <si>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</si>
  <si>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</si>
  <si>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</si>
  <si>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</si>
  <si>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</si>
  <si>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</si>
  <si>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</si>
  <si>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</si>
  <si>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</si>
  <si>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</si>
  <si>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</si>
  <si>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</si>
  <si>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</si>
  <si>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</si>
  <si>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</si>
  <si>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</si>
  <si>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</si>
  <si>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</si>
  <si>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</si>
  <si>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</si>
  <si>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</si>
  <si>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</si>
  <si>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</si>
  <si>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</si>
  <si>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</si>
  <si>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</si>
  <si>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</si>
  <si>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</si>
  <si>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</si>
  <si>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</si>
  <si>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</si>
  <si>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</si>
  <si>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</si>
  <si>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</si>
  <si>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</si>
  <si>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</si>
  <si>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</si>
  <si>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</si>
  <si>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</si>
  <si>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</si>
  <si>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</si>
  <si>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</si>
  <si>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</si>
  <si>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</si>
  <si>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</si>
  <si>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</si>
  <si>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</si>
  <si>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</si>
  <si>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</si>
  <si>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</si>
  <si>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</si>
  <si>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</si>
  <si>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</si>
  <si>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</si>
  <si>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</si>
  <si>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</si>
  <si>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</si>
  <si>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</si>
  <si>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</si>
  <si>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</si>
  <si>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</si>
  <si>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</si>
  <si>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</si>
  <si>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</si>
  <si>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</si>
  <si>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</si>
  <si>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</si>
  <si>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</si>
  <si>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</si>
  <si>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</si>
  <si>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</si>
  <si>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</si>
  <si>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</si>
  <si>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</si>
  <si>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</si>
  <si>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</si>
  <si>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</si>
  <si>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</si>
  <si>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</si>
  <si>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</si>
  <si>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</si>
  <si>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</si>
  <si>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</si>
  <si>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</si>
  <si>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</si>
  <si>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</si>
  <si>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</si>
  <si>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</si>
  <si>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</si>
  <si>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</si>
  <si>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</si>
  <si>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</si>
  <si>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</si>
  <si>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</si>
  <si>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</si>
  <si>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</si>
  <si>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</si>
  <si>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</si>
  <si>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</si>
  <si>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</si>
  <si>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</si>
  <si>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</si>
  <si>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</si>
  <si>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</si>
  <si>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</si>
  <si>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</si>
  <si>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</si>
  <si>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</si>
  <si>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</si>
  <si>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</si>
  <si>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</si>
  <si>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</si>
  <si>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</si>
  <si>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</si>
  <si>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</si>
  <si>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</si>
  <si>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</si>
  <si>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</si>
  <si>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</si>
  <si>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</si>
  <si>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</si>
  <si>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</si>
  <si>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</si>
  <si>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</si>
  <si>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</si>
  <si>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</si>
  <si>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</si>
  <si>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</si>
  <si>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</si>
  <si>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</si>
  <si>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</si>
  <si>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</si>
  <si>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</si>
  <si>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</si>
  <si>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</si>
  <si>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</si>
  <si>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</si>
  <si>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</si>
  <si>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</si>
  <si>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</si>
  <si>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</si>
  <si>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</si>
  <si>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</si>
  <si>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</si>
  <si>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</si>
  <si>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</si>
  <si>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</si>
  <si>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</si>
  <si>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</si>
  <si>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</si>
  <si>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</si>
  <si>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</si>
  <si>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</si>
  <si>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</si>
  <si>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</si>
  <si>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</si>
  <si>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</si>
  <si>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</si>
  <si>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</si>
  <si>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</si>
  <si>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</si>
  <si>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</si>
  <si>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</si>
  <si>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</si>
  <si>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</si>
  <si>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</si>
  <si>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</si>
  <si>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</si>
  <si>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</si>
  <si>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</si>
  <si>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</si>
  <si>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</si>
  <si>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</si>
  <si>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</si>
  <si>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</si>
  <si>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</si>
  <si>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</si>
  <si>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</si>
  <si>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</si>
  <si>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</si>
  <si>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</si>
  <si>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</si>
  <si>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</si>
  <si>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</si>
  <si>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</si>
  <si>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</si>
  <si>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</si>
  <si>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</si>
  <si>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</si>
  <si>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</si>
  <si>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</si>
  <si>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</si>
  <si>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</si>
  <si>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</si>
  <si>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</si>
  <si>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</si>
  <si>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</si>
  <si>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</si>
  <si>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</si>
  <si>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</si>
  <si>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</si>
  <si>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</si>
  <si>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</si>
  <si>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</si>
  <si>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</si>
  <si>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</si>
  <si>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</si>
  <si>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</si>
  <si>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</si>
  <si>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</si>
  <si>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</si>
  <si>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</si>
  <si>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</si>
  <si>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</si>
  <si>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</si>
  <si>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</si>
  <si>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</si>
  <si>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</si>
  <si>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</si>
  <si>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</si>
  <si>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</si>
  <si>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</si>
  <si>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</si>
  <si>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</si>
  <si>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</si>
  <si>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</si>
  <si>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</si>
  <si>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</si>
  <si>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</si>
  <si>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</si>
  <si>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</si>
  <si>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</si>
  <si>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</si>
  <si>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</si>
  <si>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</si>
  <si>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</si>
  <si>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</si>
  <si>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</si>
  <si>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</si>
  <si>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</si>
  <si>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</si>
  <si>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</si>
  <si>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</si>
  <si>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</si>
  <si>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</si>
  <si>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</si>
  <si>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</si>
  <si>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</si>
  <si>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</si>
  <si>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</si>
  <si>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</si>
  <si>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</si>
  <si>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</si>
  <si>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</si>
  <si>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</si>
  <si>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</si>
  <si>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</si>
  <si>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</si>
  <si>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</si>
  <si>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</si>
  <si>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</si>
  <si>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</si>
  <si>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</si>
  <si>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</si>
  <si>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</si>
  <si>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</si>
  <si>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</si>
  <si>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</si>
  <si>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</si>
  <si>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</si>
  <si>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</si>
  <si>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</si>
  <si>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</si>
  <si>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</si>
  <si>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</si>
  <si>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</si>
  <si>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</si>
  <si>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</si>
  <si>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</si>
  <si>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</si>
  <si>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</si>
  <si>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</si>
  <si>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</si>
  <si>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</si>
  <si>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</si>
  <si>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</si>
  <si>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</si>
  <si>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</si>
  <si>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</si>
  <si>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</si>
  <si>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</si>
  <si>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</si>
  <si>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</si>
  <si>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</si>
  <si>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</si>
  <si>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</si>
  <si>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</si>
  <si>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</si>
  <si>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</si>
  <si>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</si>
  <si>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</si>
  <si>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</si>
  <si>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</si>
  <si>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</si>
  <si>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</si>
  <si>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</si>
  <si>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</si>
  <si>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</si>
  <si>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</si>
  <si>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</si>
  <si>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</si>
  <si>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</si>
  <si>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</si>
  <si>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</si>
  <si>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</si>
  <si>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</si>
  <si>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</si>
  <si>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</si>
  <si>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</si>
  <si>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</si>
  <si>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</si>
  <si>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</si>
  <si>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</si>
  <si>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</si>
  <si>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</si>
  <si>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</si>
  <si>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</si>
  <si>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</si>
  <si>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</si>
  <si>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</si>
  <si>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</si>
  <si>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</si>
  <si>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</si>
  <si>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</si>
  <si>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</si>
  <si>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</si>
  <si>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</si>
  <si>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</si>
  <si>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</si>
  <si>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</si>
  <si>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</si>
  <si>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</si>
  <si>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</si>
  <si>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</si>
  <si>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</si>
  <si>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</si>
  <si>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</si>
  <si>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</si>
  <si>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</si>
  <si>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</si>
  <si>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</si>
  <si>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</si>
  <si>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</si>
  <si>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</si>
  <si>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</si>
  <si>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</si>
  <si>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</si>
  <si>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</si>
  <si>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</si>
  <si>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</si>
  <si>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</si>
  <si>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</si>
  <si>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</si>
  <si>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</si>
  <si>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</si>
  <si>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</si>
  <si>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</si>
  <si>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</si>
  <si>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</si>
  <si>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</si>
  <si>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</si>
  <si>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</si>
  <si>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</si>
  <si>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</si>
  <si>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</si>
  <si>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</si>
  <si>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</si>
  <si>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</si>
  <si>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</si>
  <si>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</si>
  <si>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</si>
  <si>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</si>
  <si>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</si>
  <si>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</si>
  <si>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</si>
  <si>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</si>
  <si>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</si>
  <si>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</si>
  <si>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</si>
  <si>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</si>
  <si>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</si>
  <si>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</si>
  <si>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</si>
  <si>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</si>
  <si>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</si>
  <si>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</si>
  <si>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</si>
  <si>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</si>
  <si>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</si>
  <si>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</si>
  <si>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</si>
  <si>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</si>
  <si>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</si>
  <si>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</si>
  <si>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</si>
  <si>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</si>
  <si>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</si>
  <si>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</si>
  <si>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</si>
  <si>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</si>
  <si>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</si>
  <si>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</si>
  <si>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</si>
  <si>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</si>
  <si>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</si>
  <si>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</si>
  <si>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</si>
  <si>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</si>
  <si>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</si>
  <si>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</si>
  <si>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</si>
  <si>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</si>
  <si>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</si>
  <si>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</si>
  <si>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</si>
  <si>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</si>
  <si>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</si>
  <si>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</si>
  <si>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</si>
  <si>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</si>
  <si>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</si>
  <si>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</si>
  <si>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</si>
  <si>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</si>
  <si>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</si>
  <si>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</si>
  <si>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</si>
  <si>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</si>
  <si>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</si>
  <si>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</si>
  <si>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</si>
  <si>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</si>
  <si>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</si>
  <si>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</si>
  <si>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</si>
  <si>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</si>
  <si>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</si>
  <si>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</si>
  <si>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</si>
  <si>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</si>
  <si>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</si>
  <si>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</si>
  <si>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</si>
  <si>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</si>
  <si>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</si>
  <si>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</si>
  <si>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</si>
  <si>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</si>
  <si>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</si>
  <si>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</si>
  <si>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</si>
  <si>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</si>
  <si>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</si>
  <si>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</si>
  <si>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</si>
  <si>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</si>
  <si>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</si>
  <si>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</si>
  <si>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</si>
  <si>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</si>
  <si>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</si>
  <si>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</si>
  <si>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</si>
  <si>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</si>
  <si>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</si>
  <si>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</si>
  <si>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</si>
  <si>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</si>
  <si>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</si>
  <si>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</si>
  <si>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</si>
  <si>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</si>
  <si>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</si>
  <si>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</si>
  <si>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</si>
  <si>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</si>
  <si>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</si>
  <si>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</si>
  <si>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</si>
  <si>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</si>
  <si>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</si>
  <si>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</si>
  <si>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</si>
  <si>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</si>
  <si>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</si>
  <si>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</si>
  <si>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</si>
  <si>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</si>
  <si>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</si>
  <si>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</si>
  <si>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</si>
  <si>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</si>
  <si>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</si>
  <si>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</si>
  <si>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</si>
  <si>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</si>
  <si>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</si>
  <si>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</si>
  <si>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</si>
  <si>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</si>
  <si>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</si>
  <si>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</si>
  <si>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</si>
  <si>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</si>
  <si>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</si>
  <si>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</si>
  <si>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</si>
  <si>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</si>
  <si>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</si>
  <si>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</si>
  <si>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</si>
  <si>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</si>
  <si>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</si>
  <si>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</si>
  <si>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</si>
  <si>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</si>
  <si>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</si>
  <si>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</si>
  <si>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</si>
  <si>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</si>
  <si>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</si>
  <si>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</si>
  <si>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</si>
  <si>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</si>
  <si>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</si>
  <si>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</si>
  <si>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</si>
  <si>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</si>
  <si>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</si>
  <si>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</si>
  <si>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</si>
  <si>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</si>
  <si>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</si>
  <si>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</si>
  <si>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</si>
  <si>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</si>
  <si>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</si>
  <si>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</si>
  <si>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</si>
  <si>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</si>
  <si>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</si>
  <si>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</si>
  <si>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</si>
  <si>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</si>
  <si>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</si>
  <si>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</si>
  <si>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</si>
  <si>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</si>
  <si>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</si>
  <si>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</si>
  <si>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</si>
  <si>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</si>
  <si>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</si>
  <si>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</si>
  <si>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</si>
  <si>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</si>
  <si>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</si>
  <si>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</si>
  <si>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</si>
  <si>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</si>
  <si>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</si>
  <si>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</si>
  <si>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</si>
  <si>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</si>
  <si>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</si>
  <si>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</si>
  <si>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</si>
  <si>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</si>
  <si>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</si>
  <si>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</si>
  <si>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</si>
  <si>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</si>
  <si>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</si>
  <si>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</si>
  <si>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</si>
  <si>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</si>
  <si>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</si>
  <si>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</si>
  <si>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</si>
  <si>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</si>
  <si>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</si>
  <si>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</si>
  <si>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</si>
  <si>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</si>
  <si>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</si>
  <si>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</si>
  <si>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</si>
  <si>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</si>
  <si>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</si>
  <si>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</si>
  <si>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</si>
  <si>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</si>
  <si>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</si>
  <si>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</si>
  <si>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</si>
  <si>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</si>
  <si>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</si>
  <si>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</si>
  <si>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</si>
  <si>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</si>
  <si>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</si>
  <si>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</si>
  <si>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</si>
  <si>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</si>
  <si>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</si>
  <si>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</si>
  <si>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</si>
  <si>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</si>
  <si>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</si>
  <si>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</si>
  <si>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</si>
  <si>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</si>
  <si>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</si>
  <si>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</si>
  <si>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</si>
  <si>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</si>
  <si>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</si>
  <si>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</si>
  <si>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</si>
  <si>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</si>
  <si>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</si>
  <si>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</si>
  <si>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</si>
  <si>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</si>
  <si>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</si>
  <si>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</si>
  <si>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</si>
  <si>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</si>
  <si>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</si>
  <si>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</si>
  <si>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</si>
  <si>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</si>
  <si>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</si>
  <si>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</si>
  <si>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</si>
  <si>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</si>
  <si>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</si>
  <si>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</si>
  <si>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</si>
  <si>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</si>
  <si>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</si>
  <si>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</si>
  <si>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</si>
  <si>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</si>
  <si>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</si>
  <si>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</si>
  <si>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</si>
  <si>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</si>
  <si>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</si>
  <si>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</si>
  <si>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</si>
  <si>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</si>
  <si>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</si>
  <si>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</si>
  <si>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</si>
  <si>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</si>
  <si>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</si>
  <si>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</si>
  <si>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</si>
  <si>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</si>
  <si>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</si>
  <si>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</si>
  <si>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</si>
  <si>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</si>
  <si>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</si>
  <si>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</si>
  <si>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</si>
  <si>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</si>
  <si>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</si>
  <si>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</si>
  <si>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</si>
  <si>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</si>
  <si>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</si>
  <si>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</si>
  <si>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</si>
  <si>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</si>
  <si>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</si>
  <si>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</si>
  <si>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</si>
  <si>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</si>
  <si>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</si>
  <si>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</si>
  <si>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</si>
  <si>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</si>
  <si>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</si>
  <si>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</si>
  <si>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</si>
  <si>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</si>
  <si>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</si>
  <si>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</si>
  <si>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</si>
  <si>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</si>
  <si>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</si>
  <si>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</si>
  <si>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</si>
  <si>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</si>
  <si>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</si>
  <si>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</si>
  <si>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</si>
  <si>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</si>
  <si>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</si>
  <si>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</si>
  <si>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</si>
  <si>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</si>
  <si>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</si>
  <si>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</si>
  <si>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</si>
  <si>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</si>
  <si>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</si>
  <si>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</si>
  <si>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</si>
  <si>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</si>
  <si>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</si>
  <si>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</si>
  <si>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</si>
  <si>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</si>
  <si>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</si>
  <si>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</si>
  <si>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</si>
  <si>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</si>
  <si>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</si>
  <si>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</si>
  <si>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</si>
  <si>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</si>
  <si>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</si>
  <si>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</si>
  <si>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</si>
  <si>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</si>
  <si>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</si>
  <si>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</si>
  <si>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</si>
  <si>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</si>
  <si>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</si>
  <si>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</si>
  <si>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</si>
  <si>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</si>
  <si>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</si>
  <si>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</si>
  <si>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</si>
  <si>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</si>
  <si>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</si>
  <si>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</si>
  <si>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</si>
  <si>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</si>
  <si>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</si>
  <si>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</si>
  <si>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</si>
  <si>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</si>
  <si>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</si>
  <si>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</si>
  <si>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</si>
  <si>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</si>
  <si>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</si>
  <si>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</si>
  <si>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</si>
  <si>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</si>
  <si>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</si>
  <si>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</si>
  <si>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</si>
  <si>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</si>
  <si>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</si>
  <si>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</si>
  <si>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</si>
  <si>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</si>
  <si>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</si>
  <si>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</si>
  <si>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</si>
  <si>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</si>
  <si>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</si>
  <si>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</si>
  <si>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</si>
  <si>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</si>
  <si>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</si>
  <si>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</si>
  <si>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</si>
  <si>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</si>
  <si>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</si>
  <si>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PCM-20251104-00001511</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</si>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</sst>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302.75436504629761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0.13733958333614282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8.3010879629000556E-2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45965.702790972224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45965.702790972224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45965.702790972224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45965.702790972224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45965.702790972224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45965.702790972224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45965.702790972224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45965.702790972224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45965.702790972224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45965.702790972224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45965.702790972224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45965.702790972224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45965.702790972224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45965.702790972224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45965.702790972224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45965.702790972224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45965.702790972224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45965.702790972224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45965.702790972224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45965.702790972224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45965.702790972224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45965.702790972224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45965.702790972224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45965.702790972224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45965.702790972224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45965.702790972224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45965.702790972224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45965.702790972224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45965.702790972224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45965.702790972224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45965.702790972224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45965.702790972224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45965.702790972224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45965.702790972224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45965.702790972224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45965.702790972224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45965.702790972224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45965.702790972224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45965.702790972224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45965.702790972224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45965.702790972224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45965.702790972224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45965.702790972224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45965.702790972224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45965.702790972224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45965.702790972224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45965.702790972224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45965.702790972224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45965.702790972224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45965.702790972224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45965.702790972224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45965.702790972224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45965.702790972224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45965.702790972224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45965.702790972224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45965.702790972224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45965.702790972224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45965.702790972224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45965.702790972224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45965.702790972224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45965.702790972224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45965.702790972224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45965.702790972224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45965.702790972224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45965.702790972224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45965.702790972224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45965.702790972224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45965.702790972224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45965.702790972224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45965.702790972224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45965.702790972224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45965.702790972224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45965.702790972224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45965.702790972224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45965.702790972224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45965.702790972224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45965.702790972224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45965.702790972224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45965.702790972224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45965.702790972224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45965.702790972224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45965.702790972224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45965.702790972224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45965.702790972224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45965.702790972224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45965.702790972224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45965.702790972224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45965.702790972224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45965.702790972224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45965.702790972224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45965.702790972224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45965.702790972224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45965.702790972224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45965.702790972224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45965.702790972224</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45965.702790972224</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D19DC114-596D-4805-B0F8-84673B498E1C}"/>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140.70295300926227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6.9607076388929272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45965.702790972224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45965.702790972224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45965.702790972224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45965.702790972224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45965.702790972224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45965.702790972224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45965.702790972224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45965.702790972224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45965.702790972224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45965.702790972224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45965.702790972224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45965.702790972224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45965.702790972224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45965.702790972224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45965.702790972224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45965.702790972224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45965.702790972224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45965.702790972224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45965.702790972224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45965.702790972224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45965.702790972224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45965.702790972224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45965.702790972224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45965.702790972224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45965.702790972224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45965.702790972224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45965.702790972224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45965.702790972224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45965.702790972224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45965.702790972224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45965.702790972224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45965.702790972224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45965.702790972224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45965.702790972224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45965.702790972224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45965.702790972224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45965.702790972224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45965.702790972224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45965.702790972224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45965.702790972224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45965.702790972224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45965.702790972224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45965.702790972224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45965.702790972224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45965.702790972224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45965.702790972224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45965.702790972224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45965.702790972224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45965.702790972224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45965.702790972224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45965.702790972224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45965.702790972224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45965.702790972224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45965.702790972224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45965.702790972224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45965.702790972224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45965.702790972224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45965.702790972224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45965.702790972224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45965.702790972224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45965.702790972224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45965.702790972224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45965.702790972224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45965.702790972224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45965.702790972224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45965.702790972224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45965.702790972224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45965.702790972224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45965.702790972224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45965.702790972224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45965.702790972224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45965.702790972224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45965.702790972224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45965.702790972224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45965.702790972224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45965.702790972224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45965.702790972224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45965.702790972224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45965.702790972224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45965.702790972224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45965.702790972224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45965.702790972224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45965.702790972224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45965.702790972224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45965.702790972224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45965.702790972224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45965.702790972224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45965.702790972224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45965.702790972224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45965.702790972224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45965.702790972224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45965.702790972224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45965.702790972224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45965.702790972224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45965.702790972224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45965.702790972224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45965.702790972224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45965.702790972224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45965.702790972224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45965.702790972224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45965.702790972224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45965.702790972224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45965.702790972224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45965.702790972224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45965.702790972224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45965.702790972224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45965.702790972224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45965.702790972224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45965.702790972224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45965.702790972224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45965.702790972224</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45965.702790972224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45965.702790972224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45965.702790972224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45965.702790972224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45965.702790972224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45965.702790972224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45965.702790972224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45965.702790972224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45965.702790972224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45965.702790972224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45965.702790972224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45965.702790972224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45965.702790972224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45965.702790972224</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45965.702790972224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45965.702790972224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45965.702790972224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45965.702790972224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45965.702790972224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45965.702790972224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45965.702790972224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45965.702790972224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45965.702790972224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45965.702790972224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45965.702790972224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45965.702790972224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45965.702790972224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45965.702790972224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45965.702790972224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45965.702790972224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45965.702790972224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45965.702790972224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45965.702790972224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45965.702790972224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45965.702790972224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45965.702790972224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45965.702790972224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45965.702790972224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45965.702790972224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45965.702790972224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45965.702790972224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45965.702790972224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45965.702790972224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45965.702790972224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45965.702790972224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45965.702790972224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45965.702790972224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45965.702790972224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45965.702790972224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45965.702790972224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45965.702790972224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45965.702790972224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45965.702790972224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45965.702790972224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45965.702790972224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45965.702790972224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45965.702790972224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45965.702790972224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45965.702790972224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45965.702790972224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45965.702790972224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45965.702790972224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45965.702790972224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45965.702790972224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45965.702790972224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45965.702790972224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45965.702790972224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45965.702790972224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45965.702790972224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45965.702790972224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45965.702790972224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45965.702790972224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45965.702790972224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45965.702790972224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45965.702790972224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45965.702790972224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45965.702790972224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45965.702790972224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45965.702790972224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45965.702790972224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45965.702790972224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45965.702790972224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45965.702790972224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45965.702790972224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45965.702790972224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45965.702790972224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45965.702790972224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45965.702790972224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45965.702790972224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45965.702790972224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45965.702790972224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45965.702790972224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45965.702790972224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45965.702790972224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45965.702790972224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45965.702790972224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45965.702790972224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45965.702790972224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45965.702790972224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45965.702790972224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45965.702790972224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45965.702790972224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45965.702790972224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45965.702790972224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45965.702790972224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45965.702790972224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45965.702790972224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45965.702790972224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45965.702790972224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45965.702790972224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45965.702790972224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45965.702790972224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45965.702790972224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45965.702790972224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45965.702790972224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45965.702790972224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45965.702790972224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45965.702790972224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45965.702790972224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45965.702790972224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45965.702790972224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45965.702790972224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45965.702790972224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45965.702790972224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45965.702790972224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45965.702790972224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45965.702790972224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45965.702790972224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45965.702790972224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45965.702790972224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45965.702790972224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45965.702790972224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45965.702790972224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45965.702790972224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45965.702790972224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45965.702790972224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45965.702790972224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45965.702790972224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45965.702790972224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45965.702790972224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45965.702790972224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45965.702790972224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45965.702790972224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45965.702790972224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45965.702790972224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45965.702790972224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45965.702790972224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45965.702790972224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45965.702790972224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45965.702790972224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45965.702790972224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45965.702790972224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45965.702790972224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45965.702790972224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45965.702790972224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45965.702790972224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45965.702790972224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45965.702790972224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45965.702790972224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45965.702790972224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45965.702790972224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45965.702790972224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45965.702790972224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45965.702790972224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45965.702790972224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45965.702790972224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45965.702790972224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45965.702790972224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45965.702790972224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45965.702790972224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45965.702790972224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45965.702790972224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45965.702790972224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45965.702790972224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45965.702790972224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45965.702790972224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45965.702790972224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45965.702790972224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45965.702790972224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45965.702790972224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45965.702790972224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45965.702790972224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45965.702790972224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45965.702790972224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45965.702790972224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45965.702790972224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45965.702790972224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45965.702790972224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45965.702790972224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45965.702790972224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45965.702790972224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45965.702790972224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45965.702790972224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45965.702790972224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45965.702790972224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45965.702790972224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45965.702790972224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45965.702790972224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45965.702790972224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45965.702790972224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45965.702790972224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45965.702790972224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45965.702790972224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45965.702790972224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45965.702790972224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45965.702790972224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45965.702790972224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45965.702790972224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45965.702790972224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45965.702790972224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45965.702790972224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45965.702790972224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45965.702790972224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45965.702790972224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45965.702790972224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45965.702790972224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45965.702790972224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45965.702790972224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45965.702790972224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45965.702790972224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45965.702790972224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45965.702790972224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45965.702790972224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45965.702790972224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45965.702790972224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45965.702790972224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45965.702790972224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45965.702790972224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45965.702790972224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45965.702790972224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45965.702790972224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45965.702790972224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45965.702790972224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45965.702790972224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45965.702790972224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45965.702790972224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45965.702790972224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45965.702790972224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45965.702790972224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45965.702790972224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45965.702790972224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45965.702790972224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45965.702790972224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45965.702790972224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45965.702790972224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45965.702790972224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45965.702790972224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45965.702790972224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45965.702790972224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45965.702790972224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45965.702790972224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45965.702790972224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45965.702790972224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45965.702790972224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45965.702790972224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45965.702790972224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45965.702790972224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45965.702790972224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45965.702790972224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45965.702790972224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45965.702790972224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45965.702790972224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45965.702790972224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45965.702790972224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45965.702790972224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45965.702790972224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45965.702790972224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45965.702790972224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45965.702790972224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45965.702790972224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45965.702790972224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45965.702790972224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45965.702790972224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45965.702790972224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45965.702790972224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45965.702790972224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45965.702790972224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45965.702790972224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45965.702790972224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45965.702790972224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45965.702790972224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45965.702790972224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45965.702790972224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45965.702790972224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45965.702790972224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45965.702790972224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45965.702790972224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45965.702790972224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45965.702790972224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45965.702790972224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45965.702790972224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45965.702790972224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45965.702790972224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45965.702790972224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45965.702790972224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45965.702790972224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45965.702790972224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45965.702790972224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45965.702790972224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45965.702790972224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45965.702790972224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45965.702790972224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45965.702790972224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45965.702790972224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45965.702790972224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45965.702790972224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45965.702790972224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45965.702790972224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45965.702790972224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45965.702790972224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45965.702790972224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45965.702790972224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45965.702790972224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45965.702790972224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45965.702790972224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45965.702790972224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45965.702790972224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45965.702790972224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45965.702790972224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45965.702790972224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45965.702790972224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45965.702790972224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45965.702790972224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45965.702790972224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45965.702790972224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45965.702790972224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45965.702790972224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45965.702790972224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45965.702790972224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45965.702790972224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45965.702790972224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45965.702790972224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45965.702790972224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45965.702790972224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45965.702790972224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45965.702790972224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45965.702790972224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45965.702790972224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45965.702790972224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45965.702790972224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45965.702790972224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45965.702790972224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45965.702790972224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45965.702790972224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45965.702790972224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45965.702790972224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45965.702790972224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45965.702790972224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45965.702790972224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45965.702790972224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45965.702790972224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45965.702790972224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45965.702790972224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45965.702790972224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45965.702790972224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45965.702790972224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45965.702790972224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45965.702790972224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45965.702790972224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45965.702790972224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45965.702790972224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45965.702790972224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45965.702790972224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45965.702790972224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45965.702790972224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45965.702790972224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45965.702790972224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45965.702790972224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45965.702790972224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45965.702790972224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45965.702790972224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45965.702790972224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45965.702790972224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45965.702790972224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45965.702790972224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45965.702790972224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45965.702790972224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45965.702790972224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45965.702790972224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45965.702790972224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45965.702790972224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45965.702790972224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45965.702790972224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45965.702790972224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45965.702790972224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45965.702790972224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45965.702790972224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45965.702790972224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45965.702790972224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45965.702790972224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45965.702790972224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45965.702790972224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45965.702790972224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45965.702790972224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45965.702790972224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45965.702790972224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45965.702790972224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45965.702790972224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45965.702790972224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45965.702790972224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45965.702790972224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45965.702790972224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45965.702790972224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45965.702790972224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45965.702790972224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45965.702790972224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45965.702790972224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45965.702790972224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45965.702790972224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45965.702790972224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45965.702790972224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45965.702790972224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45965.702790972224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45965.702790972224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45965.702790972224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45965.702790972224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45965.702790972224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45965.702790972224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45965.702790972224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45965.702790972224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45965.702790972224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45965.702790972224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45965.702790972224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45965.702790972224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45965.702790972224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45965.702790972224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45965.702790972224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45965.702790972224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45965.702790972224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45965.702790972224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45965.702790972224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45965.702790972224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45965.702790972224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45965.702790972224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45965.702790972224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45965.702790972224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45965.702790972224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45965.702790972224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45965.702790972224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45965.702790972224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45965.702790972224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45965.702790972224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45965.702790972224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45965.702790972224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45965.702790972224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45965.702790972224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45965.702790972224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45965.702790972224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45965.702790972224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45965.702790972224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45965.702790972224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45965.702790972224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45965.702790972224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45965.702790972224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45965.702790972224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45965.702790972224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45965.702790972224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45965.702790972224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45965.702790972224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45965.702790972224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45965.702790972224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45965.702790972224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45965.702790972224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45965.702790972224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45965.702790972224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45965.702790972224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45965.702790972224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45965.702790972224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45965.702790972224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45965.702790972224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45965.702790972224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45965.702790972224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45965.702790972224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45965.702790972224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45965.702790972224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45965.702790972224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45965.702790972224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45965.702790972224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45965.702790972224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45965.702790972224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45965.702790972224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45965.702790972224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45965.702790972224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45965.702790972224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45965.702790972224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45965.702790972224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45965.702790972224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45965.702790972224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45965.702790972224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45965.702790972224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45965.702790972224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45965.702790972224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45965.702790972224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45965.702790972224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45965.702790972224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45965.702790972224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45965.702790972224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45965.702790972224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45965.702790972224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45965.702790972224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45965.702790972224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45965.702790972224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45965.702790972224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45965.702790972224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45965.702790972224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45965.702790972224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45965.702790972224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45965.702790972224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45965.702790972224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45965.702790972224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45965.702790972224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45965.702790972224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45965.702790972224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45965.702790972224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45965.702790972224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45965.702790972224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45965.702790972224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45965.702790972224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45965.702790972224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45965.702790972224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45965.702790972224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45965.702790972224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45965.702790972224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45965.702790972224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45965.702790972224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45965.702790972224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45965.702790972224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45965.702790972224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45965.702790972224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45965.702790972224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45965.702790972224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45965.702790972224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45965.702790972224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45965.702790972224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45965.702790972224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45965.702790972224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45965.702790972224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45965.702790972224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45965.702790972224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45965.702790972224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45965.702790972224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45965.702790972224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45965.702790972224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45965.702790972224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45965.702790972224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45965.702790972224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45965.702790972224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45965.702790972224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45965.702790972224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45965.702790972224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45965.702790972224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45965.702790972224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45965.702790972224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45965.702790972224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45965.702790972224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45965.702790972224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45965.702790972224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45965.702790972224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45965.702790972224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45965.702790972224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45965.702790972224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45965.702790972224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45965.702790972224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45965.702790972224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45965.702790972224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45965.702790972224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45965.702790972224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45965.702790972224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45965.702790972224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45965.702790972224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45965.702790972224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45965.702790972224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45965.702790972224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45965.702790972224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45965.702790972224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45965.702790972224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45965.702790972224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45965.702790972224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45965.702790972224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45965.702790972224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45965.702790972224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45965.702790972224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45965.702790972224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45965.702790972224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45965.702790972224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45965.702790972224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45965.702790972224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45965.702790972224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45965.702790972224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45965.702790972224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45965.702790972224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45965.702790972224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45965.702790972224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45965.702790972224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45965.702790972224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45965.702790972224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45965.702790972224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45965.702790972224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45965.702790972224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45965.702790972224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45965.702790972224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45965.702790972224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45965.702790972224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45965.702790972224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45965.702790972224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45965.702790972224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45965.702790972224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45965.702790972224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45965.702790972224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45965.702790972224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45965.702790972224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45965.702790972224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45965.702790972224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45965.702790972224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45965.702790972224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45965.702790972224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45965.702790972224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45965.702790972224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45965.702790972224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45965.702790972224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45965.702790972224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45965.702790972224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45965.702790972224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45965.702790972224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45965.702790972224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45965.702790972224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45965.702790972224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45965.702790972224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45965.702790972224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45965.702790972224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45965.702790972224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45965.702790972224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45965.702790972224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45965.702790972224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45965.702790972224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45965.702790972224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45965.702790972224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45965.702790972224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45965.702790972224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45965.702790972224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45965.702790972224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45965.702790972224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45965.702790972224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45965.702790972224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45965.702790972224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45965.702790972224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45965.702790972224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45965.702790972224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45965.702790972224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45965.702790972224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45965.702790972224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45965.702790972224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45965.702790972224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45965.702790972224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45965.702790972224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45965.702790972224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45965.702790972224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45965.702790972224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45965.702790972224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45965.702790972224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45965.702790972224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45965.702790972224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45965.702790972224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45965.702790972224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45965.702790972224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45965.702790972224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45965.702790972224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45965.702790972224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45965.702790972224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45965.702790972224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45965.702790972224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45965.702790972224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45965.702790972224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45965.702790972224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45965.702790972224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45965.702790972224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45965.702790972224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45965.702790972224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45965.702790972224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45965.702790972224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45965.702790972224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45965.702790972224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45965.702790972224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45965.702790972224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45965.702790972224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45965.702790972224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45965.702790972224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45965.702790972224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45965.702790972224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45965.702790972224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45965.702790972224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45965.702790972224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45965.702790972224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45965.702790972224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45965.702790972224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45965.702790972224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45965.702790972224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45965.702790972224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45965.702790972224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45965.702790972224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45965.702790972224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45965.702790972224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45965.702790972224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45965.702790972224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45965.702790972224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45965.702790972224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45965.702790972224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45965.702790972224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45965.702790972224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45965.702790972224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45965.702790972224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45965.702790972224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45965.702790972224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45965.702790972224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45965.702790972224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45965.702790972224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45965.702790972224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45965.702790972224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45965.702790972224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45965.702790972224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45965.702790972224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45965.702790972224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45965.702790972224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45965.702790972224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45965.702790972224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45965.702790972224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45965.702790972224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45965.702790972224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45965.702790972224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45965.702790972224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45965.702790972224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45965.702790972224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45965.702790972224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45965.702790972224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45965.702790972224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45965.702790972224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45965.702790972224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45965.702790972224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45965.702790972224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45965.702790972224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45965.702790972224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45965.702790972224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45965.702790972224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45965.702790972224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45965.702790972224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45965.702790972224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45965.702790972224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45965.702790972224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45965.702790972224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45965.702790972224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45965.702790972224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45965.702790972224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45965.702790972224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45965.702790972224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45965.702790972224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45965.702790972224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45965.702790972224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45965.702790972224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45965.702790972224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45965.702790972224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45965.702790972224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45965.702790972224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45965.702790972224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45965.702790972224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45965.702790972224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45965.702790972224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45965.702790972224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45965.702790972224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45965.702790972224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45965.702790972224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45965.702790972224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45965.702790972224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45965.702790972224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45965.702790972224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45965.702790972224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45965.702790972224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45965.702790972224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45965.702790972224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45965.702790972224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45965.702790972224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45965.702790972224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45965.702790972224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45965.702790972224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45965.702790972224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45965.702790972224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45965.702790972224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45965.702790972224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45965.702790972224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45965.702790972224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45965.702790972224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45965.702790972224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45965.702790972224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45965.702790972224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45965.702790972224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45965.702790972224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45965.702790972224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45965.702790972224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45965.702790972224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45965.702790972224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45965.702790972224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45965.702790972224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45965.702790972224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45965.702790972224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45965.702790972224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45965.702790972224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45965.702790972224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45965.702790972224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45965.702790972224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45965.702790972224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45965.702790972224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45965.702790972224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45965.702790972224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45965.702790972224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45965.702790972224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45965.702790972224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45965.702790972224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45965.702790972224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45965.702790972224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45965.702790972224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45965.702790972224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45965.702790972224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45965.702790972224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45965.702790972224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45965.702790972224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45965.702790972224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45965.702790972224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45965.702790972224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45965.702790972224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45965.702790972224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45965.702790972224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45965.702790972224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45965.702790972224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45965.702790972224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45965.702790972224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45965.702790972224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45965.702790972224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45965.702790972224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45965.702790972224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45965.702790972224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45965.702790972224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45965.702790972224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45965.702790972224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45965.702790972224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45965.702790972224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45965.702790972224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45965.702790972224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45965.702790972224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45965.702790972224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45965.702790972224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45965.702790972224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45965.702790972224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45965.702790972224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45965.702790972224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45965.702790972224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45965.702790972224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45965.702790972224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45965.702790972224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45965.702790972224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45965.702790972224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45965.702790972224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45965.702790972224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45965.702790972224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45965.702790972224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45965.702790972224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45965.702790972224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45965.702790972224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45965.702790972224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45965.702790972224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45965.702791203701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45965.702791203701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45965.702791203701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45965.702791203701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45965.702791203701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45965.702791203701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45965.702791203701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45965.702791203701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45965.702791203701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45965.702791203701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45965.702791203701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45965.702791203701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45965.702791203701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45965.702791203701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45965.702791203701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45965.702791203701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45965.702791203701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45965.702791203701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45965.702791203701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45965.702791203701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45965.702791203701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45965.702791203701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45965.702791203701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45965.702791203701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45965.702791203701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45965.702791203701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45965.702791203701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45965.702791203701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45965.702791203701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45965.702791203701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45965.702791203701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45965.702791203701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45965.702791203701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45965.702791203701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45965.702791203701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45965.702791203701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45965.702791203701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45965.702791203701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45965.702791203701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45965.702791203701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45965.702791203701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45965.702791203701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45965.702791203701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45965.702791203701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45965.702791203701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45965.702791203701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45965.702791203701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45965.702791203701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45965.702791203701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45965.702791203701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45965.702791203701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45965.702791203701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45965.702791203701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45965.702791203701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45965.702791203701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45965.702791203701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45965.702791203701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45965.702791203701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45965.702791203701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45965.702791203701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45965.702791203701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45965.702791203701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45965.702791203701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45965.702791203701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45965.702791203701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45965.702791203701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45965.702791203701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45965.702791203701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45965.702791203701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45965.702791203701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45965.702791203701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45965.702791203701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45965.702791203701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45965.702791203701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45965.702791203701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45965.702791203701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45965.702791203701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45965.702791203701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45965.702791203701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45965.702791203701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45965.702791203701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45965.702791203701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45965.702791203701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45965.702791203701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45965.702791203701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45965.702791203701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45965.702791203701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45965.702791203701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45965.702791203701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45965.702791203701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45965.702791203701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45965.702791203701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45965.702791203701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45965.702791203701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45965.702791203701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45965.702791203701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45965.702791203701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45965.702791203701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45965.702791203701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45965.702791203701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45965.702791203701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45965.702791203701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45965.702791203701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45965.702791203701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45965.702791203701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45965.702791203701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45965.702791203701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45965.702791203701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45965.702791203701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45965.702791203701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45965.702791203701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45965.702791203701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45965.702791203701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45965.702791203701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45965.702791203701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45965.702791203701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45965.702791203701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45965.702791203701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45965.702791203701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45965.702791203701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45965.702791203701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45965.702791203701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45965.702791203701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45965.702791203701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45965.702791203701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45965.702791203701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45965.702791203701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45965.702791203701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45965.702791203701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45965.702791203701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45965.702791203701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45965.702791203701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45965.702791203701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45965.702791203701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45965.702791203701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45965.702791203701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45965.702791203701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45965.702791203701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45965.702791203701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45965.702791203701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45965.702791203701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45965.702791203701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45965.702791203701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45965.702791203701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45965.702791203701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45965.702791203701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45965.702791203701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45965.702791203701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45965.702791203701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45965.702791203701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45965.702791203701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45965.702791203701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45965.702791203701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45965.702791203701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45965.702791203701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45965.702791203701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45965.702791203701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45965.702791203701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45965.702791203701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45965.702791203701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45965.702791203701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45965.702791203701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45965.702791203701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45965.702791203701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45965.702791203701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45965.702791203701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45965.702791203701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45965.702791203701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45965.702791203701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45965.702791203701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45965.702791203701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45965.702791203701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45965.702791203701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45965.702791203701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45965.702791203701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45965.702791203701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45965.702791203701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45965.702791203701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45965.702791203701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45965.702791203701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45965.702791203701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45965.702791203701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45965.702791203701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45965.702791203701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45965.702791203701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45965.702791203701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45965.702791203701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45965.702791203701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45965.702791203701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45965.702791203701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45965.702791203701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45965.702791203701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45965.702791203701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45965.702791203701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45965.702791203701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45965.702791203701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45965.702791203701</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262.22207337962755</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3</v>
      </c>
      <c r="D3" s="93" t="s">
        <v>36120</v>
      </c>
      <c r="E3" s="97" t="s">
        <v>39021</v>
      </c>
      <c r="F3" s="122">
        <v>45965.688587962963</v>
      </c>
      <c r="G3" s="123">
        <f ca="1">IFERROR(NOW()-F3,"")</f>
        <v>1.4203009261109401E-2</v>
      </c>
      <c r="H3" s="122">
        <v>45965.671840277777</v>
      </c>
      <c r="I3" s="118" t="str">
        <f>IFERROR(VLOOKUP(D3,DB!A:F,6,0),"")</f>
        <v>SCECO</v>
      </c>
      <c r="J3" s="118" t="str">
        <f>IFERROR(VLOOKUP(D3,DB!A:G,7,0),"")</f>
        <v>Dead</v>
      </c>
      <c r="K3" s="124" t="s">
        <v>39115</v>
      </c>
      <c r="L3" s="120" t="str">
        <f>IFERROR(VLOOKUP(D3,DB!A:I,9,0),"")</f>
        <v>Latis</v>
      </c>
    </row>
    <row r="4" spans="1:16" ht="15" customHeight="1">
      <c r="A4" s="118"/>
      <c r="B4" s="118" t="str">
        <f>IFERROR(VLOOKUP(D4,DB!A:K,11,0),"")</f>
        <v/>
      </c>
      <c r="C4" s="119"/>
      <c r="D4" s="93"/>
      <c r="E4" s="97"/>
      <c r="F4" s="122"/>
      <c r="G4" s="123">
        <f ca="1">IFERROR(NOW()-F4,"")</f>
        <v>45965.702790972224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45965.702790972224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45965.702790972224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45965.702790972224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45965.702790972224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45965.702790972224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45965.702790972224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45965.702790972224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45965.702790972224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45965.702790972224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45965.702790972224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45965.702790972224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45965.702790972224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45965.702790972224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45965.702790972224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45965.702790972224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45965.702790972224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45965.702790972224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45965.702790972224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45965.702790972224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45965.702790972224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45965.702790972224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45965.702790972224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45965.702790972224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45965.702790972224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45965.702790972224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45965.702790972224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45965.702790972224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45965.702790972224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45965.702790972224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45965.702790972224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45965.702790972224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45965.702790972224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45965.702790972224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45965.702790972224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45965.702790972224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45965.702790972224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45965.702790972224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45965.702790972224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45965.702790972224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45965.702790972224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45965.702790972224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45965.702790972224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45965.702790972224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45965.702790972224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45965.702790972224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45965.702790972224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45965.702790972224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45965.702790972224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45965.702790972224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45965.702790972224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45965.702790972224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45965.702790972224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45965.702790972224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45965.702790972224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45965.702790972224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45965.702790972224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45965.702790972224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45965.702790972224</v>
      </c>
      <c r="H62" s="122"/>
      <c r="I62" s="118" t="str">
        <f>IFERROR(VLOOKUP(D62,DB!A:F,6,0),"")</f>
        <v/>
      </c>
      <c r="J62" s="118" t="str">
        <f>IFERROR(VLOOKUP(D62,DB!A:G,7,0),"")</f>
        <v/>
      </c>
      <c r="K62" s="124"/>
      <c r="L62" s="120" t="str">
        <f>IFERROR(VLOOKUP(D62,DB!A:I,9,0),"")</f>
        <v/>
      </c>
    </row>
    <row r="63" spans="1:12" ht="15" customHeight="1">
      <c r="A63" s="125"/>
      <c r="B63" s="125" t="str">
        <f>IFERROR(VLOOKUP(D63,DB!A:K,11,0),"")</f>
        <v/>
      </c>
      <c r="C63" s="126"/>
      <c r="D63" s="127"/>
      <c r="E63" s="128"/>
      <c r="F63" s="129"/>
      <c r="G63" s="130">
        <f ca="1">IFERROR(NOW()-F63,"")</f>
        <v>45965.702790972224</v>
      </c>
      <c r="H63" s="129"/>
      <c r="I63" s="125" t="str">
        <f>IFERROR(VLOOKUP(D63,DB!A:F,6,0),"")</f>
        <v/>
      </c>
      <c r="J63" s="125" t="str">
        <f>IFERROR(VLOOKUP(D63,DB!A:G,7,0),"")</f>
        <v/>
      </c>
      <c r="K63" s="131"/>
      <c r="L63" s="127" t="str">
        <f>IFERROR(VLOOKUP(D63,DB!A:I,9,0),"")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0"/>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73.870730787035427</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39.513913657407102</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17.041679861111334</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45965.702790972224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45965.702790972224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45965.702790972224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45965.702790972224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45965.702790972224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45965.702790972224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45965.702790972224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45965.702790972224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45965.702790972224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45965.702790972224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45965.702790972224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45965.702790972224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45965.702790972224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45965.702790972224</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45965.702790972224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45965.702790972224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45965.702790972224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45965.702790972224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45965.702790972224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45965.702790972224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45965.702790972224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45965.702790972224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45965.702790972224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45965.702790972224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45965.702790972224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45965.702790972224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45965.702790972224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45965.702790972224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45965.702790972224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45965.702790972224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45965.702790972224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45965.702790972224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45965.702790972224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45965.702790972224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45965.702790972224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45965.702790972224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45965.702790972224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45965.702790972224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45965.702790972224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45965.702790972224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45965.702790972224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45965.702790972224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45965.702790972224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45965.702790972224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45965.702790972224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45965.702790972224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45965.702790972224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45965.702790972224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45965.702790972224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45965.702790972224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45965.702790972224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45965.702790972224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45965.702790972224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45965.702790972224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45965.702790972224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45965.702790972224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45965.702790972224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45965.702790972224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45965.702790972224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45965.702790972224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45965.702790972224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45965.702790972224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45965.702790972224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45965.702790972224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45965.702790972224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45965.702790972224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45965.702790972224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45965.702790972224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45965.702790972224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45965.702790972224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45965.702790972224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45965.702790972224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45965.702790972224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45965.702790972224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45965.702790972224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45965.702790972224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45965.702790972224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45965.702790972224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45965.702790972224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45965.702790972224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45965.702790972224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45965.702790972224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45965.702790972224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45965.702790972224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45965.702790972224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45965.702790972224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45965.702790972224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45965.702790972224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45965.702790972224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45965.702790972224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45965.702790972224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45965.702790972224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45965.702790972224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45965.702790972224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45965.702790972224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45965.702790972224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45965.702790972224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45965.702790972224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45965.702790972224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45965.702790972224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45965.702790972224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45965.702790972224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45965.702790972224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45965.702790972224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45965.702790972224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45965.702790972224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45965.702790972224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45965.702790972224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45965.702790972224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45965.702790972224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45965.702790972224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45965.702790972224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45965.702790972224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45965.702790972224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45965.702790972224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45965.702790972224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45965.702790972224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45965.702790972224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45965.702790972224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45965.702790972224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45965.702790972224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45965.702790972224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45965.702790972224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45965.702790972224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45965.702790972224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45965.702790972224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45965.702790972224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45965.702790972224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45965.702790972224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45965.702790972224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45965.702790972224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45965.702790972224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45965.702790972224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45965.702790972224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45965.702790972224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45965.702790972224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45965.702790972224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45965.702790972224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45965.702790972224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45965.702790972224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45965.702790972224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45965.702790972224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45965.702790972224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45965.702790972224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45965.702790972224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45965.702790972224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45965.702790972224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45965.702790972224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45965.702790972224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45965.702790972224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45965.702790972224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45965.702790972224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45965.702790972224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45965.702790972224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45965.702790972224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45965.702790972224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45965.702790972224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45965.702790972224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45965.702790972224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45965.702790972224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45965.702790972224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45965.702790972224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45965.702790972224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45965.702790972224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45965.702790972224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45965.702790972224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45965.702790972224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45965.702790972224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45965.702790972224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45965.702790972224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45965.702790972224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45965.702790972224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45965.702790972224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45965.702790972224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45965.702790972224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45965.702790972224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45965.702790972224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45965.702790972224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45965.702790972224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45965.702790972224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45965.702790972224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45965.702790972224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45965.702790972224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45965.702790972224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45965.702790972224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45965.702790972224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45965.702790972224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45965.702790972224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45965.702790972224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45965.702790972224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45965.702790972224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45965.702790972224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45965.702790972224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45965.702790972224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45965.702790972224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45965.702790972224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45965.702790972224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45965.702790972224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45965.702790972224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45965.702790972224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45965.702790972224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45965.702790972224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45965.702790972224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45965.702790972224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45965.702790972224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45965.702790972224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45965.702790972224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45965.702790972224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45965.702790972224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45965.702790972224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45965.702790972224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45965.702790972224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45965.702790972224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45965.702790972224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45965.702790972224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45965.702790972224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45965.702790972224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45965.702790972224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45965.702790972224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45965.702790972224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45965.702790972224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45965.702790972224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45965.702790972224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45965.702790972224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45965.702790972224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45965.702790972224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45965.702790972224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45965.702790972224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45965.702790972224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45965.702790972224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45965.702790972224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45965.702790972224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45965.702790972224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45965.702790972224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45965.702790972224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45965.702790972224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45965.702790972224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45965.702790972224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45965.702790972224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45965.702790972224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45965.702790972224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45965.702790972224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45965.702790972224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45965.702790972224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45965.702790972224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45965.702790972224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45965.702790972224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45965.702790972224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45965.702790972224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45965.702790972224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45965.702790972224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45965.702790972224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45965.702790972224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45965.702790972224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45965.702790972224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45965.702790972224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45965.702790972224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45965.702790972224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45965.702790972224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45965.702790972224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45965.702790972224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45965.702790972224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45965.702790972224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45965.702790972224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45965.702790972224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45965.702790972224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45965.702790972224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45965.702790972224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45965.702790972224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45965.702790972224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45965.702790972224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45965.702790972224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45965.702790972224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45965.702790972224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45965.702790972224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45965.702790972224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45965.702790972224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45965.702790972224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45965.702790972224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45965.702790972224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45965.702790972224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45965.702790972224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45965.702790972224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45965.702790972224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45965.702790972224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45965.702790972224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45965.702790972224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45965.702790972224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45965.702790972224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45965.702790972224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45965.702790972224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45965.702790972224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45965.702790972224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45965.702790972224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45965.702790972224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45965.702790972224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45965.702790972224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45965.702790972224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45965.702790972224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45965.702790972224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45965.702790972224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45965.702790972224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45965.702790972224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45965.702790972224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45965.702790972224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45965.702790972224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45965.702790972224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45965.702790972224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45965.702790972224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45965.702790972224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45965.702790972224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45965.702790972224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45965.702790972224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45965.702790972224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45965.702790972224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45965.702790972224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45965.702790972224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45965.702790972224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45965.702790972224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45965.702790972224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45965.702790972224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45965.702790972224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45965.702790972224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45965.702790972224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45965.702790972224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45965.702790972224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45965.702790972224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45965.702790972224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45965.702790972224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45965.702790972224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45965.702790972224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45965.702790972224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45965.702790972224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45965.702790972224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45965.702790972224</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8" ht="15"/>
    <row r="1260"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3"/>
      <c r="G2" s="115">
        <f ca="1">IFERROR(NOW()-F2,"-")</f>
        <v>45965.702790972224</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45965.702790972224</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45965.702790972224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45965.702790972224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45965.702790972224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45965.702790972224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45965.702790972224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45965.702790972224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45965.702790972224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45965.702790972224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45965.702790972224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45965.702790972224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45965.702790972224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45965.702790972224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45965.702790972224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45965.702790972224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45965.702790972224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45965.702790972224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45965.702790972224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45965.702790972224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45965.702790972224</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45965.702790972224</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45965.702790972224</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45965.702790972224</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45965.702790972224</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45965.702790972224</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45965.702790972224</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45965.702790972224</v>
      </c>
      <c r="H29" s="173"/>
      <c r="I29" s="171" t="str">
        <f>IFERROR(VLOOKUP(D29,DB!A:F,6,0),"")</f>
        <v/>
      </c>
      <c r="J29" s="102" t="str">
        <f>IFERROR(VLOOKUP(D29,DB!A:G,7,0),"")</f>
        <v/>
      </c>
      <c r="K29" s="169"/>
      <c r="L29" s="174" t="str">
        <f>IFERROR(VLOOKUP(D29,DB!A:I,9,0),"")</f>
        <v/>
      </c>
    </row>
    <row r="30" spans="1:12" ht="31.5" customHeight="1">
      <c r="A30" s="103"/>
      <c r="B30" s="102" t="str">
        <f>IFERROR(VLOOKUP(D30,DB!A:K,11,0),"")</f>
        <v/>
      </c>
      <c r="C30" s="104"/>
      <c r="D30" s="102"/>
      <c r="E30" s="105"/>
      <c r="F30" s="106"/>
      <c r="G30" s="76">
        <f ca="1">IFERROR(NOW()-F30,"-")</f>
        <v>45965.702790972224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45965.702790972224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45965.702790972224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45965.702790972224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45965.702790972224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45965.702790972224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45965.702790972224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45965.702790972224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45965.702790972224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45965.702790972224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45965.702790972224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45965.702790972224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45965.702790972224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45965.702790972224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45965.702790972224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45965.702790972224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45965.702790972224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45965.702790972224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45965.702790972224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45965.702790972224</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2025-11-04T13:52:03Z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