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02" documentId="120_S{2AC9BD13-BADA-5192-A53E-5A8FF88502F6}" xr6:coauthVersionLast="47" xr6:coauthVersionMax="47" xr10:uidLastSave="{FDE653B6-B529-4B81-8058-741B57D0CE9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<sst xmlns="http://schemas.openxmlformats.org/spreadsheetml/2006/main" count="180286" uniqueCount="39128">
  <si>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</si>
  <si>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</si>
  <si>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</si>
  <si>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</si>
  <si>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</si>
  <si>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</si>
  <si>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</si>
  <si>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</si>
  <si>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</si>
  <si>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</si>
  <si>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</si>
  <si>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</si>
  <si>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</si>
  <si>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</si>
  <si>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</si>
  <si>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</si>
  <si>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</si>
  <si>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</si>
  <si>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</si>
  <si>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</si>
  <si>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</si>
  <si>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</si>
  <si>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</si>
  <si>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</si>
  <si>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</si>
  <si>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</si>
  <si>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</si>
  <si>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</si>
  <si>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</si>
  <si>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</si>
  <si>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</si>
  <si>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</si>
  <si>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</si>
  <si>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</si>
  <si>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</si>
  <si>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</si>
  <si>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</si>
  <si>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</si>
  <si>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</si>
  <si>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</si>
  <si>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</si>
  <si>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</si>
  <si>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</si>
  <si>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</si>
  <si>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</si>
  <si>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</si>
  <si>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</si>
  <si>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</si>
  <si>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</si>
  <si>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</si>
  <si>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</si>
  <si>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</si>
  <si>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</si>
  <si>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</si>
  <si>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</si>
  <si>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</si>
  <si>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</si>
  <si>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</si>
  <si>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</si>
  <si>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</si>
  <si>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</si>
  <si>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</si>
  <si>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</si>
  <si>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</si>
  <si>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</si>
  <si>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</si>
  <si>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</si>
  <si>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</si>
  <si>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</si>
  <si>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</si>
  <si>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</si>
  <si>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</si>
  <si>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</si>
  <si>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</si>
  <si>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</si>
  <si>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</si>
  <si>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</si>
  <si>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</si>
  <si>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</si>
  <si>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</si>
  <si>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</si>
  <si>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</si>
  <si>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</si>
  <si>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</si>
  <si>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</si>
  <si>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</si>
  <si>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</si>
  <si>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</si>
  <si>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</si>
  <si>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</si>
  <si>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</si>
  <si>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</si>
  <si>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</si>
  <si>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</si>
  <si>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</si>
  <si>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</si>
  <si>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</si>
  <si>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</si>
  <si>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</si>
  <si>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</si>
  <si>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</si>
  <si>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</si>
  <si>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</si>
  <si>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</si>
  <si>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</si>
  <si>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</si>
  <si>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</si>
  <si>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</si>
  <si>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</si>
  <si>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</si>
  <si>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</si>
  <si>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</si>
  <si>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</si>
  <si>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</si>
  <si>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</si>
  <si>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</si>
  <si>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</si>
  <si>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</si>
  <si>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</si>
  <si>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</si>
  <si>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</si>
  <si>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</si>
  <si>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</si>
  <si>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</si>
  <si>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</si>
  <si>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</si>
  <si>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</si>
  <si>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</si>
  <si>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</si>
  <si>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</si>
  <si>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</si>
  <si>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</si>
  <si>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</si>
  <si>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</si>
  <si>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</si>
  <si>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</si>
  <si>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</si>
  <si>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</si>
  <si>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</si>
  <si>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</si>
  <si>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</si>
  <si>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</si>
  <si>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</si>
  <si>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</si>
  <si>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</si>
  <si>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</si>
  <si>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</si>
  <si>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</si>
  <si>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</si>
  <si>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</si>
  <si>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</si>
  <si>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</si>
  <si>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</si>
  <si>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</si>
  <si>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</si>
  <si>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</si>
  <si>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</si>
  <si>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</si>
  <si>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</si>
  <si>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</si>
  <si>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</si>
  <si>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</si>
  <si>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</si>
  <si>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</si>
  <si>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</si>
  <si>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</si>
  <si>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</si>
  <si>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</si>
  <si>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</si>
  <si>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</si>
  <si>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</si>
  <si>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</si>
  <si>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</si>
  <si>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</si>
  <si>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</si>
  <si>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</si>
  <si>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</si>
  <si>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</si>
  <si>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</si>
  <si>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</si>
  <si>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</si>
  <si>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</si>
  <si>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</si>
  <si>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</si>
  <si>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</si>
  <si>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</si>
  <si>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</si>
  <si>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</si>
  <si>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</si>
  <si>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</si>
  <si>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</si>
  <si>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</si>
  <si>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</si>
  <si>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</si>
  <si>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</si>
  <si>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</si>
  <si>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</si>
  <si>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</si>
  <si>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</si>
  <si>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</si>
  <si>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</si>
  <si>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</si>
  <si>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</si>
  <si>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</si>
  <si>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</si>
  <si>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</si>
  <si>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</si>
  <si>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</si>
  <si>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</si>
  <si>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</si>
  <si>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</si>
  <si>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</si>
  <si>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</si>
  <si>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</si>
  <si>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</si>
  <si>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</si>
  <si>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</si>
  <si>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</si>
  <si>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</si>
  <si>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</si>
  <si>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</si>
  <si>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</si>
  <si>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</si>
  <si>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</si>
  <si>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</si>
  <si>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</si>
  <si>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</si>
  <si>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</si>
  <si>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</si>
  <si>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</si>
  <si>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</si>
  <si>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</si>
  <si>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</si>
  <si>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</si>
  <si>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</si>
  <si>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</si>
  <si>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</si>
  <si>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</si>
  <si>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</si>
  <si>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</si>
  <si>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</si>
  <si>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</si>
  <si>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</si>
  <si>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</si>
  <si>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</si>
  <si>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</si>
  <si>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</si>
  <si>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</si>
  <si>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</si>
  <si>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</si>
  <si>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</si>
  <si>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</si>
  <si>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</si>
  <si>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</si>
  <si>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</si>
  <si>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</si>
  <si>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</si>
  <si>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</si>
  <si>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</si>
  <si>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</si>
  <si>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</si>
  <si>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</si>
  <si>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</si>
  <si>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</si>
  <si>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</si>
  <si>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</si>
  <si>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</si>
  <si>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</si>
  <si>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</si>
  <si>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</si>
  <si>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</si>
  <si>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</si>
  <si>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</si>
  <si>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</si>
  <si>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</si>
  <si>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</si>
  <si>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</si>
  <si>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</si>
  <si>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</si>
  <si>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</si>
  <si>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</si>
  <si>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</si>
  <si>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</si>
  <si>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</si>
  <si>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</si>
  <si>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</si>
  <si>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</si>
  <si>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</si>
  <si>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</si>
  <si>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</si>
  <si>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</si>
  <si>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</si>
  <si>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</si>
  <si>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</si>
  <si>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</si>
  <si>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</si>
  <si>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</si>
  <si>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</si>
  <si>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</si>
  <si>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</si>
  <si>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</si>
  <si>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</si>
  <si>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</si>
  <si>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</si>
  <si>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</si>
  <si>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</si>
  <si>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</si>
  <si>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</si>
  <si>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</si>
  <si>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</si>
  <si>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</si>
  <si>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</si>
  <si>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</si>
  <si>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</si>
  <si>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</si>
  <si>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</si>
  <si>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</si>
  <si>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</si>
  <si>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</si>
  <si>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</si>
  <si>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</si>
  <si>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</si>
  <si>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</si>
  <si>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</si>
  <si>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</si>
  <si>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</si>
  <si>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</si>
  <si>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</si>
  <si>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</si>
  <si>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</si>
  <si>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</si>
  <si>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</si>
  <si>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</si>
  <si>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</si>
  <si>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</si>
  <si>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</si>
  <si>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</si>
  <si>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</si>
  <si>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</si>
  <si>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</si>
  <si>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</si>
  <si>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</si>
  <si>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</si>
  <si>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</si>
  <si>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</si>
  <si>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</si>
  <si>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</si>
  <si>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</si>
  <si>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</si>
  <si>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</si>
  <si>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</si>
  <si>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</si>
  <si>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</si>
  <si>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</si>
  <si>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</si>
  <si>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</si>
  <si>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</si>
  <si>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</si>
  <si>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</si>
  <si>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</si>
  <si>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</si>
  <si>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</si>
  <si>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</si>
  <si>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</si>
  <si>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</si>
  <si>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</si>
  <si>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</si>
  <si>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</si>
  <si>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</si>
  <si>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</si>
  <si>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</si>
  <si>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</si>
  <si>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</si>
  <si>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</si>
  <si>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</si>
  <si>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</si>
  <si>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</si>
  <si>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</si>
  <si>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</si>
  <si>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</si>
  <si>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</si>
  <si>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</si>
  <si>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</si>
  <si>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</si>
  <si>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</si>
  <si>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</si>
  <si>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</si>
  <si>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</si>
  <si>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</si>
  <si>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</si>
  <si>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</si>
  <si>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</si>
  <si>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</si>
  <si>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</si>
  <si>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</si>
  <si>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</si>
  <si>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</si>
  <si>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</si>
  <si>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</si>
  <si>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</si>
  <si>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</si>
  <si>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</si>
  <si>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</si>
  <si>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</si>
  <si>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</si>
  <si>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</si>
  <si>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</si>
  <si>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</si>
  <si>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</si>
  <si>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</si>
  <si>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</si>
  <si>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</si>
  <si>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</si>
  <si>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</si>
  <si>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</si>
  <si>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</si>
  <si>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</si>
  <si>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</si>
  <si>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</si>
  <si>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</si>
  <si>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</si>
  <si>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</si>
  <si>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</si>
  <si>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</si>
  <si>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</si>
  <si>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</si>
  <si>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</si>
  <si>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</si>
  <si>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</si>
  <si>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</si>
  <si>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</si>
  <si>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</si>
  <si>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</si>
  <si>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</si>
  <si>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</si>
  <si>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</si>
  <si>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</si>
  <si>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</si>
  <si>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</si>
  <si>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</si>
  <si>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</si>
  <si>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</si>
  <si>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</si>
  <si>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</si>
  <si>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</si>
  <si>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</si>
  <si>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</si>
  <si>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</si>
  <si>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</si>
  <si>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</si>
  <si>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</si>
  <si>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</si>
  <si>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</si>
  <si>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</si>
  <si>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</si>
  <si>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</si>
  <si>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</si>
  <si>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</si>
  <si>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</si>
  <si>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</si>
  <si>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</si>
  <si>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</si>
  <si>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</si>
  <si>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</si>
  <si>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</si>
  <si>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</si>
  <si>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</si>
  <si>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</si>
  <si>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</si>
  <si>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</si>
  <si>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</si>
  <si>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</si>
  <si>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</si>
  <si>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</si>
  <si>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</si>
  <si>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</si>
  <si>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</si>
  <si>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</si>
  <si>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</si>
  <si>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</si>
  <si>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</si>
  <si>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</si>
  <si>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</si>
  <si>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</si>
  <si>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</si>
  <si>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</si>
  <si>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</si>
  <si>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</si>
  <si>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</si>
  <si>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</si>
  <si>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</si>
  <si>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</si>
  <si>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</si>
  <si>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</si>
  <si>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</si>
  <si>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</si>
  <si>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</si>
  <si>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</si>
  <si>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</si>
  <si>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</si>
  <si>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</si>
  <si>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</si>
  <si>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</si>
  <si>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</si>
  <si>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</si>
  <si>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</si>
  <si>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</si>
  <si>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</si>
  <si>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</si>
  <si>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</si>
  <si>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</si>
  <si>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</si>
  <si>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</si>
  <si>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</si>
  <si>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</si>
  <si>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</si>
  <si>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</si>
  <si>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</si>
  <si>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</si>
  <si>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</si>
  <si>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</si>
  <si>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</si>
  <si>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</si>
  <si>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</si>
  <si>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</si>
  <si>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</si>
  <si>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</si>
  <si>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</si>
  <si>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</si>
  <si>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</si>
  <si>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</si>
  <si>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</si>
  <si>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</si>
  <si>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</si>
  <si>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</si>
  <si>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</si>
  <si>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</si>
  <si>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</si>
  <si>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</si>
  <si>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</si>
  <si>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</si>
  <si>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</si>
  <si>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</si>
  <si>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</si>
  <si>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</si>
  <si>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</si>
  <si>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</si>
  <si>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</si>
  <si>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</si>
  <si>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</si>
  <si>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</si>
  <si>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</si>
  <si>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</si>
  <si>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</si>
  <si>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</si>
  <si>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</si>
  <si>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</si>
  <si>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</si>
  <si>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</si>
  <si>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</si>
  <si>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</si>
  <si>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</si>
  <si>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</si>
  <si>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</si>
  <si>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</si>
  <si>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</si>
  <si>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</si>
  <si>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</si>
  <si>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</si>
  <si>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</si>
  <si>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</si>
  <si>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</si>
  <si>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</si>
  <si>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</si>
  <si>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</si>
  <si>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</si>
  <si>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</si>
  <si>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</si>
  <si>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</si>
  <si>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</si>
  <si>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</si>
  <si>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</si>
  <si>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</si>
  <si>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</si>
  <si>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</si>
  <si>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</si>
  <si>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</si>
  <si>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</si>
  <si>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</si>
  <si>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</si>
  <si>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</si>
  <si>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</si>
  <si>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</si>
  <si>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</si>
  <si>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</si>
  <si>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</si>
  <si>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</si>
  <si>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</si>
  <si>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</si>
  <si>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</si>
  <si>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</si>
  <si>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</si>
  <si>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</si>
  <si>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</si>
  <si>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</si>
  <si>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</si>
  <si>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</si>
  <si>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</si>
  <si>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</si>
  <si>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</si>
  <si>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</si>
  <si>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</si>
  <si>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</si>
  <si>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</si>
  <si>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</si>
  <si>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</si>
  <si>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</si>
  <si>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</si>
  <si>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</si>
  <si>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</si>
  <si>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</si>
  <si>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</si>
  <si>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</si>
  <si>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</si>
  <si>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</si>
  <si>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</si>
  <si>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</si>
  <si>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</si>
  <si>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</si>
  <si>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</si>
  <si>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</si>
  <si>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</si>
  <si>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</si>
  <si>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</si>
  <si>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</si>
  <si>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</si>
  <si>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</si>
  <si>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</si>
  <si>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</si>
  <si>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</si>
  <si>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</si>
  <si>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</si>
  <si>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</si>
  <si>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</si>
  <si>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</si>
  <si>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</si>
  <si>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</si>
  <si>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</si>
  <si>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</si>
  <si>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</si>
  <si>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</si>
  <si>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</si>
  <si>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</si>
  <si>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</si>
  <si>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</si>
  <si>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</si>
  <si>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</si>
  <si>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</si>
  <si>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</si>
  <si>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</si>
  <si>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</si>
  <si>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</si>
  <si>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</si>
  <si>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</si>
  <si>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</si>
  <si>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</si>
  <si>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</si>
  <si>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</si>
  <si>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</si>
  <si>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</si>
  <si>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</si>
  <si>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</si>
  <si>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</si>
  <si>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</si>
  <si>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</si>
  <si>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</si>
  <si>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</si>
  <si>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</si>
  <si>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</si>
  <si>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</si>
  <si>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</si>
  <si>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</si>
  <si>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</si>
  <si>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</si>
  <si>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</si>
  <si>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</si>
  <si>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</si>
  <si>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</si>
  <si>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</si>
  <si>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</si>
  <si>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</si>
  <si>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</si>
  <si>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</si>
  <si>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</si>
  <si>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</si>
  <si>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</si>
  <si>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</si>
  <si>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</si>
  <si>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</si>
  <si>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</si>
  <si>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</si>
  <si>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</si>
  <si>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</si>
  <si>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</si>
  <si>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</si>
  <si>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</si>
  <si>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</si>
  <si>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</si>
  <si>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</si>
  <si>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</si>
  <si>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</si>
  <si>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</si>
  <si>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</si>
  <si>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</si>
  <si>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</si>
  <si>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</si>
  <si>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</si>
  <si>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</si>
  <si>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</si>
  <si>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</si>
  <si>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</si>
  <si>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</si>
  <si>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</si>
  <si>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</si>
  <si>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</si>
  <si>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</si>
  <si>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</si>
  <si>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</si>
  <si>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</si>
  <si>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</si>
  <si>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</si>
  <si>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</si>
  <si>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</si>
  <si>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</si>
  <si>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</si>
  <si>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</si>
  <si>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</si>
  <si>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</si>
  <si>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</si>
  <si>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</si>
  <si>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</si>
  <si>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</si>
  <si>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</si>
  <si>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</si>
  <si>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</si>
  <si>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</si>
  <si>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</si>
  <si>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</si>
  <si>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</si>
  <si>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</si>
  <si>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</si>
  <si>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</si>
  <si>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</si>
  <si>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</si>
  <si>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</si>
  <si>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</si>
  <si>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</si>
  <si>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</si>
  <si>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</si>
  <si>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</si>
  <si>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</si>
  <si>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</si>
  <si>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</si>
  <si>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</si>
  <si>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</si>
  <si>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</si>
  <si>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</si>
  <si>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</si>
  <si>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</si>
  <si>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</si>
  <si>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</si>
  <si>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</si>
  <si>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</si>
  <si>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</si>
  <si>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</si>
  <si>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</si>
  <si>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</si>
  <si>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</si>
  <si>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</si>
  <si>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</si>
  <si>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</si>
  <si>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</si>
  <si>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</si>
  <si>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</si>
  <si>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</si>
  <si>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</si>
  <si>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</si>
  <si>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</si>
  <si>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</si>
  <si>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</si>
  <si>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</si>
  <si>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</si>
  <si>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</si>
  <si>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</si>
  <si>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</si>
  <si>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</si>
  <si>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</si>
  <si>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</si>
  <si>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</si>
  <si>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</si>
  <si>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</si>
  <si>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</si>
  <si>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</si>
  <si>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</si>
  <si>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</si>
  <si>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</si>
  <si>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</si>
  <si>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</si>
  <si>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</si>
  <si>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</si>
  <si>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</si>
  <si>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</si>
  <si>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</si>
  <si>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</si>
  <si>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</si>
  <si>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</si>
  <si>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</si>
  <si>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</si>
  <si>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</si>
  <si>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</si>
  <si>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</si>
  <si>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</si>
  <si>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</si>
  <si>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</si>
  <si>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</si>
  <si>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</si>
  <si>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</si>
  <si>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</si>
  <si>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</si>
  <si>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</si>
  <si>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</si>
  <si>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</si>
  <si>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</si>
  <si>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</si>
  <si>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</si>
  <si>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</si>
  <si>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</si>
  <si>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</si>
  <si>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</si>
  <si>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</si>
  <si>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</si>
  <si>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</si>
  <si>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</si>
  <si>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</si>
  <si>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</si>
  <si>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</si>
  <si>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</si>
  <si>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</si>
  <si>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</si>
  <si>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</si>
  <si>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</si>
  <si>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</si>
  <si>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</si>
  <si>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</si>
  <si>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</si>
  <si>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</si>
  <si>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</si>
  <si>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</si>
  <si>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</si>
  <si>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</si>
  <si>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</si>
  <si>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</si>
  <si>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</si>
  <si>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</si>
  <si>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</si>
  <si>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</si>
  <si>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</si>
  <si>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</si>
  <si>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</si>
  <si>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</si>
  <si>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</si>
  <si>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</si>
  <si>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</si>
  <si>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</si>
  <si>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</si>
  <si>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</si>
  <si>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</si>
  <si>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</si>
  <si>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</si>
  <si>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</si>
  <si>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</si>
  <si>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</si>
  <si>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</si>
  <si>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</si>
  <si>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</si>
  <si>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</si>
  <si>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</si>
  <si>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</si>
  <si>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</si>
  <si>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</si>
  <si>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</si>
  <si>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</si>
  <si>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</si>
  <si>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</si>
  <si>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</si>
  <si>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</si>
  <si>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</si>
  <si>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</si>
  <si>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</si>
  <si>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</si>
  <si>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</si>
  <si>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</si>
  <si>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</si>
  <si>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</si>
  <si>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</si>
  <si>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</si>
  <si>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</si>
  <si>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</si>
  <si>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</si>
  <si>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</si>
  <si>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</si>
  <si>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</si>
  <si>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</si>
  <si>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</si>
  <si>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</si>
  <si>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</si>
  <si>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</si>
  <si>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</si>
  <si>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</si>
  <si>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</si>
  <si>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</si>
  <si>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</si>
  <si>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</si>
  <si>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</si>
  <si>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</si>
  <si>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</si>
  <si>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</si>
  <si>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</si>
  <si>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</si>
  <si>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</si>
  <si>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</si>
  <si>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</si>
  <si>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</si>
  <si>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</si>
  <si>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</si>
  <si>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</si>
  <si>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</si>
  <si>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</si>
  <si>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</si>
  <si>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</si>
  <si>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</si>
  <si>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</si>
  <si>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</si>
  <si>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</si>
  <si>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</si>
  <si>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</si>
  <si>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</si>
  <si>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</si>
  <si>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</si>
  <si>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</si>
  <si>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</si>
  <si>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</si>
  <si>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</si>
  <si>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</si>
  <si>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</si>
  <si>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</si>
  <si>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</si>
  <si>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</si>
  <si>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</si>
  <si>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</si>
  <si>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</si>
  <si>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</si>
  <si>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</si>
  <si>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</si>
  <si>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</si>
  <si>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</si>
  <si>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</si>
  <si>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</si>
  <si>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</si>
  <si>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</si>
  <si>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</si>
  <si>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</si>
  <si>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</si>
  <si>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</si>
  <si>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</si>
  <si>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</si>
  <si>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</si>
  <si>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</si>
  <si>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</si>
  <si>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</si>
  <si>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</si>
  <si>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</si>
  <si>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</si>
  <si>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</si>
  <si>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</si>
  <si>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</si>
  <si>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</si>
  <si>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</si>
  <si>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</si>
  <si>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</si>
  <si>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</si>
  <si>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</si>
  <si>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</si>
  <si>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</si>
  <si>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</si>
  <si>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</si>
  <si>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</si>
  <si>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</si>
  <si>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</si>
  <si>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</si>
  <si>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</si>
  <si>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</si>
  <si>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</si>
  <si>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</si>
  <si>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</si>
  <si>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</si>
  <si>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</si>
  <si>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</si>
  <si>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</si>
  <si>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</si>
  <si>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</si>
  <si>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</si>
  <si>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</si>
  <si>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</si>
  <si>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</si>
  <si>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</si>
  <si>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</si>
  <si>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</si>
  <si>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</si>
  <si>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</si>
  <si>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</si>
  <si>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</si>
  <si>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</si>
  <si>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</si>
  <si>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</si>
  <si>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</si>
  <si>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</si>
  <si>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</si>
  <si>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</si>
  <si>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</si>
  <si>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</si>
  <si>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</si>
  <si>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</si>
  <si>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</si>
  <si>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</si>
  <si>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</si>
  <si>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</si>
  <si>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</si>
  <si>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</si>
  <si>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</si>
  <si>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</si>
  <si>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</si>
  <si>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</si>
  <si>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</si>
  <si>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</si>
  <si>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</si>
  <si>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</si>
  <si>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</si>
  <si>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</si>
  <si>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</si>
  <si>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</si>
  <si>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</si>
  <si>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</si>
  <si>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</si>
  <si>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</si>
  <si>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</si>
  <si>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</si>
  <si>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</si>
  <si>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</si>
  <si>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</si>
  <si>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</si>
  <si>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</si>
  <si>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</si>
  <si>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</si>
  <si>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</si>
  <si>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</si>
  <si>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</si>
  <si>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</si>
  <si>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</si>
  <si>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</si>
  <si>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</si>
  <si>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</si>
  <si>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</si>
  <si>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</si>
  <si>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</si>
  <si>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</si>
  <si>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</si>
  <si>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</si>
  <si>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</si>
  <si>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</si>
  <si>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</si>
  <si>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</si>
  <si>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</si>
  <si>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</si>
  <si>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</si>
  <si>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</si>
  <si>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</si>
  <si>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</si>
  <si>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</si>
  <si>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</si>
  <si>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</si>
  <si>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</si>
  <si>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</si>
  <si>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</si>
  <si>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</si>
  <si>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</si>
  <si>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</si>
  <si>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</si>
  <si>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</si>
  <si>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</si>
  <si>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</si>
  <si>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</si>
  <si>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</si>
  <si>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</si>
  <si>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</si>
  <si>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</si>
  <si>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</si>
  <si>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</si>
  <si>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</si>
  <si>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</si>
  <si>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</si>
  <si>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</si>
  <si>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</si>
  <si>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</si>
  <si>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</si>
  <si>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</si>
  <si>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</si>
  <si>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</si>
  <si>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</si>
  <si>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</si>
  <si>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</si>
  <si>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</si>
  <si>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</si>
  <si>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</si>
  <si>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</si>
  <si>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</si>
  <si>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</si>
  <si>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</si>
  <si>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</si>
  <si>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</si>
  <si>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</si>
  <si>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</si>
  <si>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</si>
  <si>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</si>
  <si>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</si>
  <si>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</si>
  <si>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</si>
  <si>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</si>
  <si>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</si>
  <si>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</si>
  <si>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</si>
  <si>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</si>
  <si>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</si>
  <si>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</si>
  <si>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</si>
  <si>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</si>
  <si>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</si>
  <si>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</si>
  <si>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</si>
  <si>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</si>
  <si>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</si>
  <si>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</si>
  <si>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</si>
  <si>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</si>
  <si>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</si>
  <si>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</si>
  <si>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</si>
  <si>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</si>
  <si>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</si>
  <si>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</si>
  <si>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</si>
  <si>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</si>
  <si>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</si>
  <si>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</si>
  <si>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</si>
  <si>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</si>
  <si>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</si>
  <si>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</si>
  <si>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</si>
  <si>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</si>
  <si>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</si>
  <si>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</si>
  <si>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</si>
  <si>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</si>
  <si>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</si>
  <si>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</si>
  <si>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</si>
  <si>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</si>
  <si>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</si>
  <si>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</si>
  <si>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</si>
  <si>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</si>
  <si>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</si>
  <si>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</si>
  <si>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</si>
  <si>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</si>
  <si>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</si>
  <si>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</si>
  <si>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</si>
  <si>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</si>
  <si>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</si>
  <si>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</si>
  <si>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</si>
  <si>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</si>
  <si>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</si>
  <si>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</si>
  <si>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</si>
  <si>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</si>
  <si>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</si>
  <si>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</si>
  <si>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</si>
  <si>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</si>
  <si>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</si>
  <si>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</si>
  <si>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</si>
  <si>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</si>
  <si>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</si>
  <si>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</si>
  <si>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</si>
  <si>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</si>
  <si>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</si>
  <si>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</si>
  <si>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</si>
  <si>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</si>
  <si>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</si>
  <si>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</si>
  <si>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</si>
  <si>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</si>
  <si>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</si>
  <si>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</si>
  <si>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</si>
  <si>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</si>
  <si>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</si>
  <si>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</si>
  <si>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</si>
  <si>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</si>
  <si>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</si>
  <si>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</si>
  <si>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</si>
  <si>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</si>
  <si>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</si>
  <si>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</si>
  <si>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</si>
  <si>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</si>
  <si>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</si>
  <si>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</si>
  <si>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</si>
  <si>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</si>
  <si>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</si>
  <si>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</si>
  <si>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</si>
  <si>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</si>
  <si>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</si>
  <si>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</si>
  <si>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</si>
  <si>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</si>
  <si>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</si>
  <si>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</si>
  <si>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</si>
  <si>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</si>
  <si>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</si>
  <si>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</si>
  <si>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</si>
  <si>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</si>
  <si>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</si>
  <si>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</si>
  <si>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</si>
  <si>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</si>
  <si>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</si>
  <si>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</si>
  <si>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</si>
  <si>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</si>
  <si>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</si>
  <si>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</si>
  <si>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</si>
  <si>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</si>
  <si>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</si>
  <si>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</si>
  <si>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</si>
  <si>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</si>
  <si>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</si>
  <si>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</si>
  <si>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</si>
  <si>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</si>
  <si>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</si>
  <si>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</si>
  <si>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</si>
  <si>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</si>
  <si>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</si>
  <si>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</si>
  <si>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</si>
  <si>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</si>
  <si>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</si>
  <si>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</si>
  <si>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</si>
  <si>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</si>
  <si>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</si>
  <si>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</si>
  <si>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</si>
  <si>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</si>
  <si>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</si>
  <si>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</si>
  <si>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</si>
  <si>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</si>
  <si>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</si>
  <si>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</si>
  <si>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</si>
  <si>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</si>
  <si>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</si>
  <si>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</si>
  <si>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</si>
  <si>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</si>
  <si>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</si>
  <si>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</si>
  <si>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</si>
  <si>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</si>
  <si>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</si>
  <si>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</si>
  <si>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</si>
  <si>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</si>
  <si>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</si>
  <si>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</si>
  <si>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</si>
  <si>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</si>
  <si>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</si>
  <si>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</si>
  <si>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</si>
  <si>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</si>
  <si>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</si>
  <si>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</si>
  <si>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</si>
  <si>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</si>
  <si>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</si>
  <si>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</si>
  <si>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</si>
  <si>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</si>
  <si>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</si>
  <si>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</si>
  <si>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</si>
  <si>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</si>
  <si>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</si>
  <si>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</si>
  <si>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</si>
  <si>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</si>
  <si>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</si>
  <si>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</si>
  <si>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</si>
  <si>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</si>
  <si>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</si>
  <si>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</si>
  <si>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</si>
  <si>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</si>
  <si>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</si>
  <si>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</si>
  <si>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</si>
  <si>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</si>
  <si>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</si>
  <si>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</si>
  <si>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</si>
  <si>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</si>
  <si>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</si>
  <si>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</si>
  <si>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</si>
  <si>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</si>
  <si>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</si>
  <si>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</si>
  <si>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</si>
  <si>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</si>
  <si>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</si>
  <si>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</si>
  <si>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</si>
  <si>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</si>
  <si>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</si>
  <si>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</si>
  <si>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</si>
  <si>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</si>
  <si>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</si>
  <si>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</si>
  <si>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</si>
  <si>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</si>
  <si>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</si>
  <si>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</si>
  <si>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</si>
  <si>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</si>
  <si>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</si>
  <si>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</si>
  <si>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</si>
  <si>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</si>
  <si>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</si>
  <si>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</si>
  <si>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</si>
  <si>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</si>
  <si>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</si>
  <si>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</si>
  <si>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</si>
  <si>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</si>
  <si>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</si>
  <si>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</si>
  <si>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</si>
  <si>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</si>
  <si>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</si>
  <si>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</si>
  <si>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</si>
  <si>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</si>
  <si>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</si>
  <si>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</si>
  <si>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</si>
  <si>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</si>
  <si>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</si>
  <si>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</si>
  <si>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</si>
  <si>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</si>
  <si>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</si>
  <si>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</si>
  <si>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</si>
  <si>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</si>
  <si>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</si>
  <si>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</si>
  <si>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</si>
  <si>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</si>
  <si>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</si>
  <si>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</si>
  <si>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</si>
  <si>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</si>
  <si>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</si>
  <si>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</si>
  <si>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</si>
  <si>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</si>
  <si>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</si>
  <si>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</si>
  <si>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</si>
  <si>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</si>
  <si>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</si>
  <si>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</si>
  <si>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</si>
  <si>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</si>
  <si>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</si>
  <si>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</si>
  <si>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</si>
  <si>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</si>
  <si>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</si>
  <si>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</si>
  <si>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</si>
  <si>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</si>
  <si>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</si>
  <si>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</si>
  <si>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</si>
  <si>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</si>
  <si>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</si>
  <si>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</si>
  <si>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</si>
  <si>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</si>
  <si>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</si>
  <si>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</si>
  <si>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</si>
  <si>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</si>
  <si>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</si>
  <si>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</si>
  <si>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</si>
  <si>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</si>
  <si>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</si>
  <si>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</si>
  <si>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</si>
  <si>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</si>
  <si>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</si>
  <si>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</si>
  <si>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</si>
  <si>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</si>
  <si>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</si>
  <si>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</si>
  <si>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</si>
  <si>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</si>
  <si>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</si>
  <si>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</si>
  <si>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</si>
  <si>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</si>
  <si>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</si>
  <si>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</si>
  <si>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</si>
  <si>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</si>
  <si>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</si>
  <si>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</si>
  <si>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</si>
  <si>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</si>
  <si>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</si>
  <si>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</si>
  <si>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</si>
  <si>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</si>
  <si>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</si>
  <si>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</si>
  <si>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</si>
  <si>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</si>
  <si>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</si>
  <si>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</si>
  <si>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</si>
  <si>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</si>
  <si>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</si>
  <si>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</si>
  <si>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</si>
  <si>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</si>
  <si>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</si>
  <si>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</si>
  <si>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</si>
  <si>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</si>
  <si>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</si>
  <si>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</si>
  <si>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</si>
  <si>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</si>
  <si>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</si>
  <si>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</si>
  <si>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</si>
  <si>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</si>
  <si>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</si>
  <si>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</si>
  <si>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</si>
  <si>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</si>
  <si>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</si>
  <si>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</si>
  <si>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</si>
  <si>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</si>
  <si>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</si>
  <si>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</si>
  <si>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</si>
  <si>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</si>
  <si>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</si>
  <si>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</si>
  <si>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</si>
  <si>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</si>
  <si>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</si>
  <si>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</si>
  <si>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</si>
  <si>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</si>
  <si>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</si>
  <si>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</si>
  <si>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</si>
  <si>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</si>
  <si>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</si>
  <si>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</si>
  <si>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</si>
  <si>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</si>
  <si>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</si>
  <si>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</si>
  <si>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</si>
  <si>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</si>
  <si>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</si>
  <si>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</si>
  <si>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</si>
  <si>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</si>
  <si>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</si>
  <si>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</si>
  <si>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</si>
  <si>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</si>
  <si>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</si>
  <si>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</si>
  <si>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</si>
  <si>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</si>
  <si>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</si>
  <si>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</si>
  <si>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</si>
  <si>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</si>
  <si>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</si>
  <si>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</si>
  <si>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</si>
  <si>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</si>
  <si>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</si>
  <si>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</si>
  <si>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</si>
  <si>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</si>
  <si>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</si>
  <si>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</si>
  <si>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</si>
  <si>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</si>
  <si>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</si>
  <si>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</si>
  <si>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</si>
  <si>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</si>
  <si>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</si>
  <si>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</si>
  <si>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</si>
  <si>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</si>
  <si>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</si>
  <si>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</si>
  <si>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</si>
  <si>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</si>
  <si>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</si>
  <si>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</si>
  <si>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</si>
  <si>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</si>
  <si>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</si>
  <si>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</si>
  <si>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</si>
  <si>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</si>
  <si>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</si>
  <si>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</si>
  <si>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</si>
  <si>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</si>
  <si>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</si>
  <si>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</si>
  <si>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</si>
  <si>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</si>
  <si>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</si>
  <si>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</si>
  <si>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</si>
  <si>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</si>
  <si>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</si>
  <si>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</si>
  <si>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</si>
  <si>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</si>
  <si>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</si>
  <si>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</si>
  <si>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</si>
  <si>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</si>
  <si>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</si>
  <si>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</si>
  <si>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</si>
  <si>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</si>
  <si>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</si>
  <si>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</si>
  <si>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</si>
  <si>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</si>
  <si>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</si>
  <si>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</si>
  <si>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</si>
  <si>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</si>
  <si>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</si>
  <si>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</si>
  <si>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</si>
  <si>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</si>
  <si>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</si>
  <si>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</si>
  <si>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</si>
  <si>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</si>
  <si>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</si>
  <si>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</si>
  <si>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</si>
  <si>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</si>
  <si>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</si>
  <si>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</si>
  <si>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</si>
  <si>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</si>
  <si>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</si>
  <si>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</si>
  <si>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</si>
  <si>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</si>
  <si>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</si>
  <si>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</si>
  <si>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</si>
  <si>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</si>
  <si>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</si>
  <si>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</si>
  <si>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</si>
  <si>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</si>
  <si>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</si>
  <si>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</si>
  <si>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</si>
  <si>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</si>
  <si>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</si>
  <si>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</si>
  <si>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</si>
  <si>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</si>
  <si>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</si>
  <si>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</si>
  <si>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</si>
  <si>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</si>
  <si>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</si>
  <si>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</si>
  <si>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</si>
  <si>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</si>
  <si>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</si>
  <si>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</si>
  <si>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</si>
  <si>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</si>
  <si>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</si>
  <si>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</si>
  <si>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</si>
  <si>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</si>
  <si>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</si>
  <si>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</si>
  <si>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</si>
  <si>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</si>
  <si>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</si>
  <si>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</si>
  <si>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</si>
  <si>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</si>
  <si>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</si>
  <si>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</si>
  <si>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</si>
  <si>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</si>
  <si>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</si>
  <si>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</si>
  <si>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</si>
  <si>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</si>
  <si>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</si>
  <si>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</si>
  <si>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</si>
  <si>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</si>
  <si>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</si>
  <si>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</si>
  <si>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</si>
  <si>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</si>
  <si>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</si>
  <si>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</si>
  <si>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</si>
  <si>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</si>
  <si>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</si>
  <si>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</si>
  <si>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</si>
  <si>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</si>
  <si>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</si>
  <si>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</si>
  <si>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</si>
  <si>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</si>
  <si>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</si>
  <si>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</si>
  <si>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</si>
  <si>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</si>
  <si>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</si>
  <si>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</si>
  <si>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</si>
  <si>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</si>
  <si>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</si>
  <si>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</si>
  <si>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</si>
  <si>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</si>
  <si>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</si>
  <si>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</si>
  <si>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</si>
  <si>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</si>
  <si>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</si>
  <si>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</si>
  <si>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</si>
  <si>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</si>
  <si>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</si>
  <si>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</si>
  <si>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</si>
  <si>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</si>
  <si>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</si>
  <si>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</si>
  <si>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</si>
  <si>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</si>
  <si>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</si>
  <si>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</si>
  <si>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</si>
  <si>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</si>
  <si>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</si>
  <si>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</si>
  <si>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</si>
  <si>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</si>
  <si>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</si>
  <si>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</si>
  <si>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</si>
  <si>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</si>
  <si>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</si>
  <si>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</si>
  <si>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</si>
  <si>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</si>
  <si>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</si>
  <si>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</si>
  <si>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</si>
  <si>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</si>
  <si>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</si>
  <si>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</si>
  <si>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</si>
  <si>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</si>
  <si>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</si>
  <si>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</si>
  <si>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</si>
  <si>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</si>
  <si>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</si>
  <si>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</si>
  <si>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</si>
  <si>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</si>
  <si>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</si>
  <si>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</si>
  <si>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</si>
  <si>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</si>
  <si>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</si>
  <si>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</si>
  <si>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</si>
  <si>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</si>
  <si>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</si>
  <si>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</si>
  <si>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</si>
  <si>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</si>
  <si>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</si>
  <si>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</si>
  <si>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</si>
  <si>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</si>
  <si>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</si>
  <si>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</si>
  <si>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</si>
  <si>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</si>
  <si>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</si>
  <si>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</si>
  <si>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</si>
  <si>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</si>
  <si>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</si>
  <si>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</si>
  <si>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</si>
  <si>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</si>
  <si>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</si>
  <si>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</si>
  <si>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</si>
  <si>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</si>
  <si>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</si>
  <si>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</si>
  <si>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</si>
  <si>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</si>
  <si>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</si>
  <si>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</si>
  <si>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</si>
  <si>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</si>
  <si>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</si>
  <si>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</si>
  <si>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</si>
  <si>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</si>
  <si>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</si>
  <si>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</si>
  <si>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</si>
  <si>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</si>
  <si>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</si>
  <si>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</si>
  <si>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</si>
  <si>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</si>
  <si>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</si>
  <si>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</si>
  <si>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</si>
  <si>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</si>
  <si>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</si>
  <si>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</si>
  <si>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</si>
  <si>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</si>
  <si>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</si>
  <si>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</si>
  <si>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</si>
  <si>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</si>
  <si>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</si>
  <si>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</si>
  <si>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</si>
  <si>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</si>
  <si>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</si>
  <si>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</si>
  <si>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</si>
  <si>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</si>
  <si>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</si>
  <si>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</si>
  <si>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</si>
  <si>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</si>
  <si>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</si>
  <si>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</si>
  <si>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</si>
  <si>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</si>
  <si>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</si>
  <si>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</si>
  <si>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</si>
  <si>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</si>
  <si>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</si>
  <si>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</si>
  <si>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</si>
  <si>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</si>
  <si>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</si>
  <si>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</si>
  <si>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</si>
  <si>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</si>
  <si>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</si>
  <si>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</si>
  <si>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</si>
  <si>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</si>
  <si>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</si>
  <si>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</si>
  <si>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</si>
  <si>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</si>
  <si>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</si>
  <si>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</si>
  <si>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</si>
  <si>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</si>
  <si>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</si>
  <si>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</si>
  <si>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</si>
  <si>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</si>
  <si>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</si>
  <si>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</si>
  <si>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</si>
  <si>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</si>
  <si>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</si>
  <si>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</si>
  <si>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</si>
  <si>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</si>
  <si>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</si>
  <si>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</si>
  <si>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</si>
  <si>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</si>
  <si>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</si>
  <si>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</si>
  <si>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</si>
  <si>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</si>
  <si>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</si>
  <si>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</si>
  <si>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</si>
  <si>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</si>
  <si>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</si>
  <si>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</si>
  <si>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</si>
  <si>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</si>
  <si>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</si>
  <si>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</si>
  <si>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</si>
  <si>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</si>
  <si>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</si>
  <si>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</si>
  <si>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</si>
  <si>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</si>
  <si>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</si>
  <si>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</si>
  <si>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</si>
  <si>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</si>
  <si>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</si>
  <si>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</si>
  <si>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</si>
  <si>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</si>
  <si>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</si>
  <si>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</si>
  <si>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</si>
  <si>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</si>
  <si>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</si>
  <si>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</si>
  <si>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</si>
  <si>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</si>
  <si>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</si>
  <si>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</si>
  <si>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</si>
  <si>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</si>
  <si>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</si>
  <si>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</si>
  <si>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</si>
  <si>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</si>
  <si>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</si>
  <si>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</si>
  <si>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</si>
  <si>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</si>
  <si>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</si>
  <si>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</si>
  <si>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</si>
  <si>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</si>
  <si>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</si>
  <si>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</si>
  <si>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</si>
  <si>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</si>
  <si>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</si>
  <si>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</si>
  <si>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</si>
  <si>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</si>
  <si>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</si>
  <si>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</si>
  <si>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</si>
  <si>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</si>
  <si>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</si>
  <si>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</si>
  <si>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</si>
  <si>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</si>
  <si>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</si>
  <si>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</si>
  <si>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</si>
  <si>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</si>
  <si>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</si>
  <si>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</si>
  <si>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</si>
  <si>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</si>
  <si>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</si>
  <si>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</si>
  <si>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</si>
  <si>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</si>
  <si>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</si>
  <si>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</si>
  <si>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</si>
  <si>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</si>
  <si>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</si>
  <si>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</si>
  <si>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</si>
  <si>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</si>
  <si>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</si>
  <si>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</si>
  <si>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</si>
  <si>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</si>
  <si>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</si>
  <si>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</si>
  <si>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</si>
  <si>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</si>
  <si>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</si>
  <si>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</si>
  <si>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</si>
  <si>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</si>
  <si>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</si>
  <si>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</si>
  <si>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</si>
  <si>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</si>
  <si>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</si>
  <si>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</si>
  <si>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</si>
  <si>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</si>
  <si>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</si>
  <si>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</si>
  <si>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</si>
  <si>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</si>
  <si>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</si>
  <si>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</si>
  <si>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</si>
  <si>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</si>
  <si>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</si>
  <si>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</si>
  <si>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</si>
  <si>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</si>
  <si>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</si>
  <si>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</si>
  <si>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</si>
  <si>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</si>
  <si>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</si>
  <si>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</si>
  <si>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</si>
  <si>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</si>
  <si>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</si>
  <si>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</si>
  <si>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</si>
  <si>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</si>
  <si>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</si>
  <si>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</si>
  <si>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</si>
  <si>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</si>
  <si>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</si>
  <si>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</si>
  <si>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</si>
  <si>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</si>
  <si>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</si>
  <si>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</si>
  <si>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</si>
  <si>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</si>
  <si>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</si>
  <si>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</si>
  <si>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</si>
  <si>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</si>
  <si>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</si>
  <si>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</si>
  <si>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</si>
  <si>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</si>
  <si>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</si>
  <si>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</si>
  <si>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</si>
  <si>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</si>
  <si>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</si>
  <si>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</si>
  <si>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</si>
  <si>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</si>
  <si>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</si>
  <si>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</si>
  <si>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</si>
  <si>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</si>
  <si>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</si>
  <si>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</si>
  <si>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</si>
  <si>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</si>
  <si>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</si>
  <si>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</si>
  <si>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</si>
  <si>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</si>
  <si>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</si>
  <si>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</si>
  <si>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</si>
  <si>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</si>
  <si>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</si>
  <si>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</si>
  <si>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</si>
  <si>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</si>
  <si>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</si>
  <si>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</si>
  <si>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</si>
  <si>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</si>
  <si>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</si>
  <si>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</si>
  <si>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</si>
  <si>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</si>
  <si>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</si>
  <si>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</si>
  <si>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</si>
  <si>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</si>
  <si>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</si>
  <si>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</si>
  <si>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</si>
  <si>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</si>
  <si>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</si>
  <si>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</si>
  <si>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</si>
  <si>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</si>
  <si>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</si>
  <si>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</si>
  <si>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</si>
  <si>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</si>
  <si>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</si>
  <si>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</si>
  <si>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</si>
  <si>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</si>
  <si>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</si>
  <si>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</si>
  <si>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</si>
  <si>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</si>
  <si>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</si>
  <si>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</si>
  <si>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</si>
  <si>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</si>
  <si>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</si>
  <si>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</si>
  <si>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</si>
  <si>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</si>
  <si>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</si>
  <si>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</si>
  <si>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</si>
  <si>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</si>
  <si>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</si>
  <si>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</si>
  <si>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</si>
  <si>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</si>
  <si>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</si>
  <si>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</si>
  <si>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</si>
  <si>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</si>
  <si>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</si>
  <si>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</si>
  <si>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</si>
  <si>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</si>
  <si>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</si>
  <si>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</si>
  <si>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</si>
  <si>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</si>
  <si>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</si>
  <si>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</si>
  <si>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</si>
  <si>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</si>
  <si>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</si>
  <si>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</si>
  <si>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</si>
  <si>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</si>
  <si>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</si>
  <si>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</si>
  <si>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</si>
  <si>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</si>
  <si>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</si>
  <si>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</si>
  <si>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</si>
  <si>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</si>
  <si>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</si>
  <si>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</si>
  <si>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</si>
  <si>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</si>
  <si>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</si>
  <si>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</si>
  <si>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</si>
  <si>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</si>
  <si>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</si>
  <si>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</si>
  <si>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</si>
  <si>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</si>
  <si>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</si>
  <si>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</si>
  <si>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</si>
  <si>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</si>
  <si>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</si>
  <si>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</si>
  <si>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</si>
  <si>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</si>
  <si>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</si>
  <si>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</si>
  <si>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</si>
  <si>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</si>
  <si>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</si>
  <si>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</si>
  <si>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</si>
  <si>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</si>
  <si>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</si>
  <si>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</si>
  <si>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</si>
  <si>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</si>
  <si>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</si>
  <si>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</si>
  <si>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</si>
  <si>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</si>
  <si>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</si>
  <si>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</si>
  <si>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</si>
  <si>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</si>
  <si>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</si>
  <si>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</si>
  <si>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</si>
  <si>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</si>
  <si>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</si>
  <si>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</si>
  <si>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</si>
  <si>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</si>
  <si>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</si>
  <si>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</si>
  <si>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</si>
  <si>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</si>
  <si>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</si>
  <si>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</si>
  <si>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</si>
  <si>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</si>
  <si>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</si>
  <si>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</si>
  <si>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</si>
  <si>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</si>
  <si>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</si>
  <si>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</si>
  <si>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</si>
  <si>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</si>
  <si>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</si>
  <si>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</si>
  <si>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</si>
  <si>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</si>
  <si>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</si>
  <si>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</si>
  <si>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</si>
  <si>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</si>
  <si>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</si>
  <si>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</si>
  <si>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</si>
  <si>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</si>
  <si>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</si>
  <si>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</si>
  <si>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</si>
  <si>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</si>
  <si>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</si>
  <si>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</si>
  <si>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</si>
  <si>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</si>
  <si>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</si>
  <si>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</si>
  <si>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</si>
  <si>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</si>
  <si>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</si>
  <si>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</si>
  <si>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</si>
  <si>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</si>
  <si>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</si>
  <si>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</si>
  <si>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</si>
  <si>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</si>
  <si>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</si>
  <si>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</si>
  <si>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</si>
  <si>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</si>
  <si>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</si>
  <si>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</si>
  <si>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</si>
  <si>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</si>
  <si>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</si>
  <si>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</si>
  <si>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</si>
  <si>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</si>
  <si>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</si>
  <si>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</si>
  <si>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</si>
  <si>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</si>
  <si>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</si>
  <si>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</si>
  <si>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</si>
  <si>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</si>
  <si>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</si>
  <si>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</si>
  <si>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</si>
  <si>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</si>
  <si>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</si>
  <si>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</si>
  <si>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</si>
  <si>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</si>
  <si>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</si>
  <si>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</si>
  <si>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</si>
  <si>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</si>
  <si>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</si>
  <si>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</si>
  <si>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</si>
  <si>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</si>
  <si>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</si>
  <si>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</si>
  <si>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</si>
  <si>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</si>
  <si>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</si>
  <si>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</si>
  <si>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</si>
  <si>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</si>
  <si>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</si>
  <si>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</si>
  <si>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</si>
  <si>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</si>
  <si>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</si>
  <si>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</si>
  <si>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</si>
  <si>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</si>
  <si>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</si>
  <si>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</si>
  <si>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</si>
  <si>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</si>
  <si>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</si>
  <si>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</si>
  <si>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</si>
  <si>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</si>
  <si>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</si>
  <si>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</si>
  <si>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</si>
  <si>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</si>
  <si>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</si>
  <si>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</si>
  <si>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</si>
  <si>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</si>
  <si>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</si>
  <si>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</si>
  <si>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</si>
  <si>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</si>
  <si>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</si>
  <si>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</si>
  <si>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</si>
  <si>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</si>
  <si>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</si>
  <si>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</si>
  <si>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</si>
  <si>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</si>
  <si>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</si>
  <si>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</si>
  <si>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</si>
  <si>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</si>
  <si>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</si>
  <si>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</si>
  <si>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</si>
  <si>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</si>
  <si>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</si>
  <si>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</si>
  <si>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</si>
  <si>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</si>
  <si>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</si>
  <si>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</si>
  <si>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</si>
  <si>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</si>
  <si>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</si>
  <si>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</si>
  <si>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</si>
  <si>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</si>
  <si>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</si>
  <si>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</si>
  <si>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</si>
  <si>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</si>
  <si>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</si>
  <si>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</si>
  <si>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</si>
  <si>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</si>
  <si>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</si>
  <si>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</si>
  <si>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</si>
  <si>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</si>
  <si>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</si>
  <si>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</si>
  <si>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</si>
  <si>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</si>
  <si>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</si>
  <si>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</si>
  <si>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</si>
  <si>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</si>
  <si>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</si>
  <si>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</si>
  <si>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</si>
  <si>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</si>
  <si>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</si>
  <si>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</si>
  <si>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</si>
  <si>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</si>
  <si>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</si>
  <si>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</si>
  <si>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</si>
  <si>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</si>
  <si>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</si>
  <si>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</si>
  <si>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</si>
  <si>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</si>
  <si>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</si>
  <si>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</si>
  <si>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</si>
  <si>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</si>
  <si>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</si>
  <si>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</si>
  <si>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</si>
  <si>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</si>
  <si>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</si>
  <si>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</si>
  <si>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</si>
  <si>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</si>
  <si>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</si>
  <si>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</si>
  <si>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</si>
  <si>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</si>
  <si>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</si>
  <si>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</si>
  <si>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</si>
  <si>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</si>
  <si>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</si>
  <si>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</si>
  <si>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</si>
  <si>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</si>
  <si>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</si>
  <si>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</si>
  <si>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</si>
  <si>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</si>
  <si>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</si>
  <si>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</si>
  <si>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</si>
  <si>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</si>
  <si>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</si>
  <si>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</si>
  <si>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</si>
  <si>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</si>
  <si>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</si>
  <si>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</si>
  <si>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</si>
  <si>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</si>
  <si>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</si>
  <si>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</si>
  <si>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</si>
  <si>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</si>
  <si>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</si>
  <si>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</si>
  <si>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</si>
  <si>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</si>
  <si>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</si>
  <si>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</si>
  <si>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</si>
  <si>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</si>
  <si>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</si>
  <si>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</si>
  <si>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</si>
  <si>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</si>
  <si>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</si>
  <si>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</si>
  <si>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</si>
  <si>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</si>
  <si>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</si>
  <si>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</si>
  <si>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</si>
  <si>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</si>
  <si>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</si>
  <si>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</si>
  <si>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</si>
  <si>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</si>
  <si>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</si>
  <si>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</si>
  <si>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</si>
  <si>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</si>
  <si>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</si>
  <si>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</si>
  <si>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</si>
  <si>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</si>
  <si>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</si>
  <si>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</si>
  <si>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</si>
  <si>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</si>
  <si>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</si>
  <si>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</si>
  <si>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</si>
  <si>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</si>
  <si>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</si>
  <si>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</si>
  <si>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</si>
  <si>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</si>
  <si>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</si>
  <si>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</si>
  <si>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</si>
  <si>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</si>
  <si>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</si>
  <si>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</si>
  <si>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</si>
  <si>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</si>
  <si>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</si>
  <si>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</si>
  <si>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</si>
  <si>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</si>
  <si>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</si>
  <si>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</si>
  <si>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</si>
  <si>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</si>
  <si>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</si>
  <si>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</si>
  <si>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</si>
  <si>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</si>
  <si>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</si>
  <si>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</si>
  <si>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</si>
  <si>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</si>
  <si>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</si>
  <si>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</si>
  <si>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</si>
  <si>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</si>
  <si>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</si>
  <si>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</si>
  <si>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</si>
  <si>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</si>
  <si>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</si>
  <si>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</si>
  <si>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</si>
  <si>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</si>
  <si>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</si>
  <si>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</si>
  <si>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</si>
  <si>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</si>
  <si>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</si>
  <si>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</si>
  <si>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</si>
  <si>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</si>
  <si>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</si>
  <si>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</si>
  <si>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</si>
  <si>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</si>
  <si>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</si>
  <si>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</si>
  <si>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</si>
  <si>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</si>
  <si>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</si>
  <si>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</si>
  <si>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</si>
  <si>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</si>
  <si>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</si>
  <si>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</si>
  <si>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</si>
  <si>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</si>
  <si>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</si>
  <si>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</si>
  <si>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</si>
  <si>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</si>
  <si>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</si>
  <si>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</si>
  <si>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</si>
  <si>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</si>
  <si>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</si>
  <si>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</si>
  <si>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</si>
  <si>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</si>
  <si>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</si>
  <si>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</si>
  <si>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</si>
  <si>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</si>
  <si>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</si>
  <si>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</si>
  <si>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</si>
  <si>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</si>
  <si>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</si>
  <si>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</si>
  <si>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</si>
  <si>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</si>
  <si>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</si>
  <si>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</si>
  <si>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</si>
  <si>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</si>
  <si>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</si>
  <si>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</si>
  <si>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</si>
  <si>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</si>
  <si>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</si>
  <si>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</si>
  <si>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</si>
  <si>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</si>
  <si>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</si>
  <si>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</si>
  <si>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</si>
  <si>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</si>
  <si>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</si>
  <si>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</si>
  <si>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</si>
  <si>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</si>
  <si>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</si>
  <si>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</si>
  <si>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</si>
  <si>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</si>
  <si>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</si>
  <si>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</si>
  <si>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</si>
  <si>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</si>
  <si>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</si>
  <si>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</si>
  <si>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</si>
  <si>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</si>
  <si>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</si>
  <si>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</si>
  <si>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</si>
  <si>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</si>
  <si>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</si>
  <si>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</si>
  <si>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</si>
  <si>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</si>
  <si>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</si>
  <si>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</si>
  <si>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</si>
  <si>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</si>
  <si>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</si>
  <si>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</si>
  <si>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</si>
  <si>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</si>
  <si>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</si>
  <si>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</si>
  <si>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</si>
  <si>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</si>
  <si>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</si>
  <si>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</si>
  <si>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</si>
  <si>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</si>
  <si>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</si>
  <si>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</si>
  <si>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</si>
  <si>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</si>
  <si>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</si>
  <si>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</si>
  <si>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</si>
  <si>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</si>
  <si>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</si>
  <si>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</si>
  <si>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</si>
  <si>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</si>
  <si>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</si>
  <si>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</si>
  <si>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</si>
  <si>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</si>
  <si>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</si>
  <si>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</si>
  <si>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</si>
  <si>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</si>
  <si>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</si>
  <si>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</si>
  <si>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</si>
  <si>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</si>
  <si>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</si>
  <si>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</si>
  <si>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</si>
  <si>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</si>
  <si>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</si>
  <si>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</si>
  <si>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</si>
  <si>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</si>
  <si>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</si>
  <si>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</si>
  <si>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</si>
  <si>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</si>
  <si>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</si>
  <si>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</si>
  <si>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</si>
  <si>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</si>
  <si>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</si>
  <si>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</si>
  <si>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</si>
  <si>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</si>
  <si>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</si>
  <si>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</si>
  <si>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</si>
  <si>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</si>
  <si>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</si>
  <si>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</si>
  <si>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</si>
  <si>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</si>
  <si>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</si>
  <si>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</si>
  <si>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</si>
  <si>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</si>
  <si>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</si>
  <si>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</si>
  <si>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</si>
  <si>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</si>
  <si>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</si>
  <si>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</si>
  <si>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</si>
  <si>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</si>
  <si>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</si>
  <si>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</si>
  <si>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</si>
  <si>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</si>
  <si>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</si>
  <si>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</si>
  <si>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</si>
  <si>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</si>
  <si>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</si>
  <si>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</si>
  <si>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</si>
  <si>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</si>
  <si>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</si>
  <si>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</si>
  <si>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</si>
  <si>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</si>
  <si>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</si>
  <si>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</si>
  <si>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</si>
  <si>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</si>
  <si>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</si>
  <si>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</si>
  <si>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</si>
  <si>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</si>
  <si>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</si>
  <si>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</si>
  <si>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</si>
  <si>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</si>
  <si>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</si>
  <si>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</si>
  <si>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</si>
  <si>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</si>
  <si>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</si>
  <si>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</si>
  <si>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</si>
  <si>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</si>
  <si>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</si>
  <si>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</si>
  <si>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</si>
  <si>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</si>
  <si>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</si>
  <si>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</si>
  <si>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</si>
  <si>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</si>
  <si>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</si>
  <si>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</si>
  <si>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</si>
  <si>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</si>
  <si>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</si>
  <si>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</si>
  <si>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</si>
  <si>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</si>
  <si>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</si>
  <si>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</si>
  <si>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</si>
  <si>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</si>
  <si>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</si>
  <si>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</si>
  <si>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</si>
  <si>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</si>
  <si>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</si>
  <si>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</si>
  <si>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</si>
  <si>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</si>
  <si>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</si>
  <si>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</si>
  <si>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</si>
  <si>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</si>
  <si>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</si>
  <si>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</si>
  <si>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</si>
  <si>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</si>
  <si>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</si>
  <si>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</si>
  <si>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</si>
  <si>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</si>
  <si>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</si>
  <si>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</si>
  <si>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</si>
  <si>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</si>
  <si>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</si>
  <si>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</si>
  <si>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</si>
  <si>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</si>
  <si>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</si>
  <si>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</si>
  <si>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</si>
  <si>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</si>
  <si>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</si>
  <si>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</si>
  <si>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</si>
  <si>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</si>
  <si>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</si>
  <si>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</si>
  <si>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</si>
  <si>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</si>
  <si>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</si>
  <si>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</si>
  <si>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</si>
  <si>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</si>
  <si>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</si>
  <si>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</si>
  <si>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</si>
  <si>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</si>
  <si>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</si>
  <si>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</si>
  <si>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</si>
  <si>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</si>
  <si>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</si>
  <si>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</si>
  <si>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</si>
  <si>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</si>
  <si>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</si>
  <si>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</si>
  <si>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</si>
  <si>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</si>
  <si>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</si>
  <si>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</si>
  <si>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</si>
  <si>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</si>
  <si>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</si>
  <si>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</si>
  <si>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</si>
  <si>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</si>
  <si>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</si>
  <si>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</si>
  <si>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</si>
  <si>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</si>
  <si>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</si>
  <si>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</si>
  <si>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</si>
  <si>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</si>
  <si>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</si>
  <si>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</si>
  <si>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</si>
  <si>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</si>
  <si>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</si>
  <si>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</si>
  <si>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</si>
  <si>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</si>
  <si>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</si>
  <si>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</si>
  <si>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</si>
  <si>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</si>
  <si>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</si>
  <si>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</si>
  <si>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</si>
  <si>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</si>
  <si>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</si>
  <si>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</si>
  <si>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</si>
  <si>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</si>
  <si>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</si>
  <si>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</si>
  <si>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</si>
  <si>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</si>
  <si>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</si>
  <si>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</si>
  <si>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</si>
  <si>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</si>
  <si>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</si>
  <si>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</si>
  <si>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</si>
  <si>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</si>
  <si>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</si>
  <si>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</si>
  <si>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</si>
  <si>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</si>
  <si>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</si>
  <si>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</si>
  <si>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</si>
  <si>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</si>
  <si>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</si>
  <si>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</si>
  <si>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</si>
  <si>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</si>
  <si>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</si>
  <si>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</si>
  <si>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</si>
  <si>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</si>
  <si>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</si>
  <si>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</si>
  <si>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</si>
  <si>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</si>
  <si>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</si>
  <si>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</si>
  <si>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</si>
  <si>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</si>
  <si>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</si>
  <si>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</si>
  <si>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</si>
  <si>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</si>
  <si>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</si>
  <si>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</si>
  <si>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</si>
  <si>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</si>
  <si>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</si>
  <si>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</si>
  <si>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</si>
  <si>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</si>
  <si>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</si>
  <si>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</si>
  <si>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</si>
  <si>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</si>
  <si>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</si>
  <si>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</si>
  <si>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</si>
  <si>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</si>
  <si>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</si>
  <si>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</si>
  <si>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</si>
  <si>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</si>
  <si>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</si>
  <si>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</si>
  <si>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</si>
  <si>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</si>
  <si>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</si>
  <si>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</si>
  <si>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</si>
  <si>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</si>
  <si>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</si>
  <si>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</si>
  <si>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</si>
  <si>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</si>
  <si>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</si>
  <si>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</si>
  <si>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</si>
  <si>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</si>
  <si>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</si>
  <si>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</si>
  <si>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</si>
  <si>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</si>
  <si>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</si>
  <si>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</si>
  <si>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</si>
  <si>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</si>
  <si>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</si>
  <si>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</si>
  <si>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</si>
  <si>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</si>
  <si>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</si>
  <si>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</si>
  <si>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</si>
  <si>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</si>
  <si>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</si>
  <si>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</si>
  <si>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</si>
  <si>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</si>
  <si>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</si>
  <si>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</si>
  <si>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</si>
  <si>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</si>
  <si>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</si>
  <si>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</si>
  <si>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</si>
  <si>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</si>
  <si>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</si>
  <si>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</si>
  <si>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</si>
  <si>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</si>
  <si>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</si>
  <si>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</si>
  <si>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</si>
  <si>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</si>
  <si>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</si>
  <si>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</si>
  <si>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</si>
  <si>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</si>
  <si>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</si>
  <si>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</si>
  <si>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</si>
  <si>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</si>
  <si>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</si>
  <si>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</si>
  <si>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</si>
  <si>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</si>
  <si>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</si>
  <si>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</si>
  <si>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</si>
  <si>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</si>
  <si>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</si>
  <si>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</si>
  <si>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</si>
  <si>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</si>
  <si>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</si>
  <si>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</si>
  <si>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</si>
  <si>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</si>
  <si>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</si>
  <si>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</si>
  <si>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</si>
  <si>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</si>
  <si>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</si>
  <si>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</si>
  <si>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</si>
  <si>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</si>
  <si>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</si>
  <si>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</si>
  <si>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</si>
  <si>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</si>
  <si>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</si>
  <si>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</si>
  <si>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</si>
  <si>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</si>
  <si>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</si>
  <si>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</si>
  <si>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</si>
  <si>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</si>
  <si>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</si>
  <si>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</si>
  <si>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</si>
  <si>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</si>
  <si>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</si>
  <si>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</si>
  <si>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</si>
  <si>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</si>
  <si>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</si>
  <si>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</si>
  <si>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</si>
  <si>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</si>
  <si>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</si>
  <si>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</si>
  <si>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</si>
  <si>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</si>
  <si>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</si>
  <si>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</si>
  <si>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</si>
  <si>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</si>
  <si>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</si>
  <si>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</si>
  <si>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</si>
  <si>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</si>
  <si>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</si>
  <si>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</si>
  <si>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</si>
  <si>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</si>
  <si>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</si>
  <si>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</si>
  <si>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</si>
  <si>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</si>
  <si>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</si>
  <si>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</si>
  <si>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</si>
  <si>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</si>
  <si>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</si>
  <si>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</si>
  <si>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</si>
  <si>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</si>
  <si>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</si>
  <si>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</si>
  <si>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</si>
  <si>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</si>
  <si>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</si>
  <si>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</si>
  <si>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</si>
  <si>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</si>
  <si>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</si>
  <si>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</si>
  <si>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</si>
  <si>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</si>
  <si>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</si>
  <si>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</si>
  <si>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</si>
  <si>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</si>
  <si>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</si>
  <si>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</si>
  <si>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</si>
  <si>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</si>
  <si>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</si>
  <si>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</si>
  <si>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</si>
  <si>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</si>
  <si>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</si>
  <si>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</si>
  <si>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</si>
  <si>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</si>
  <si>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</si>
  <si>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</si>
  <si>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</si>
  <si>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</si>
  <si>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</si>
  <si>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</si>
  <si>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</si>
  <si>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</si>
  <si>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</si>
  <si>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</si>
  <si>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</si>
  <si>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</si>
  <si>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</si>
  <si>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</si>
  <si>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</si>
  <si>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</si>
  <si>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</si>
  <si>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</si>
  <si>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</si>
  <si>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</si>
  <si>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</si>
  <si>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</si>
  <si>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</si>
  <si>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</si>
  <si>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</si>
  <si>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</si>
  <si>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</si>
  <si>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</si>
  <si>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</si>
  <si>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</si>
  <si>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</si>
  <si>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</si>
  <si>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</si>
  <si>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</si>
  <si>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</si>
  <si>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</si>
  <si>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</si>
  <si>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</si>
  <si>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</si>
  <si>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</si>
  <si>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</si>
  <si>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</si>
  <si>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</si>
  <si>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</si>
  <si>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</si>
  <si>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</si>
  <si>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</si>
  <si>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</si>
  <si>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</si>
  <si>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</si>
  <si>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</si>
  <si>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</si>
  <si>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</si>
  <si>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</si>
  <si>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</si>
  <si>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</si>
  <si>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</si>
  <si>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</si>
  <si>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</si>
  <si>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</si>
  <si>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</si>
  <si>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</si>
  <si>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</si>
  <si>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</si>
  <si>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</si>
  <si>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</si>
  <si>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</si>
  <si>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</si>
  <si>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</si>
  <si>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</si>
  <si>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</si>
  <si>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</si>
  <si>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</si>
  <si>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</si>
  <si>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</si>
  <si>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</si>
  <si>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</si>
  <si>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</si>
  <si>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</si>
  <si>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</si>
  <si>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</si>
  <si>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</si>
  <si>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</si>
  <si>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</si>
  <si>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</si>
  <si>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</si>
  <si>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</si>
  <si>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</si>
  <si>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</si>
  <si>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</si>
  <si>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</si>
  <si>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</si>
  <si>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</si>
  <si>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</si>
  <si>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</si>
  <si>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</si>
  <si>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</si>
  <si>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</si>
  <si>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</si>
  <si>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</si>
  <si>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</si>
  <si>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</si>
  <si>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</si>
  <si>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</si>
  <si>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</si>
  <si>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</si>
  <si>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</si>
  <si>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</si>
  <si>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</si>
  <si>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</si>
  <si>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</si>
  <si>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</si>
  <si>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</si>
  <si>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</si>
  <si>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</si>
  <si>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</si>
  <si>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</si>
  <si>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</si>
  <si>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</si>
  <si>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</si>
  <si>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</si>
  <si>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</si>
  <si>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</si>
  <si>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</si>
  <si>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</si>
  <si>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</si>
  <si>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</si>
  <si>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</si>
  <si>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</si>
  <si>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</si>
  <si>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</si>
  <si>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</si>
  <si>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</si>
  <si>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</si>
  <si>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</si>
  <si>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</si>
  <si>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</si>
  <si>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</si>
  <si>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</si>
  <si>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</si>
  <si>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</si>
  <si>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</si>
  <si>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</si>
  <si>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</si>
  <si>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</si>
  <si>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</si>
  <si>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</si>
  <si>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</si>
  <si>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</si>
  <si>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</si>
  <si>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</si>
  <si>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</si>
  <si>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</si>
  <si>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</si>
  <si>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</si>
  <si>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</si>
  <si>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</si>
  <si>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</si>
  <si>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</si>
  <si>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</si>
  <si>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</si>
  <si>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</si>
  <si>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</si>
  <si>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</si>
  <si>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</si>
  <si>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</si>
  <si>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</si>
  <si>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</si>
  <si>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</si>
  <si>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</si>
  <si>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</si>
  <si>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</si>
  <si>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</si>
  <si>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</si>
  <si>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</si>
  <si>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</si>
  <si>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</si>
  <si>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</si>
  <si>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</si>
  <si>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</si>
  <si>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</si>
  <si>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</si>
  <si>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</si>
  <si>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</si>
  <si>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</si>
  <si>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</si>
  <si>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</si>
  <si>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</si>
  <si>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</si>
  <si>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</si>
  <si>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</si>
  <si>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</si>
  <si>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</si>
  <si>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</si>
  <si>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</si>
  <si>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</si>
  <si>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</si>
  <si>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</si>
  <si>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</si>
  <si>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</si>
  <si>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</si>
  <si>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</si>
  <si>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</si>
  <si>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</si>
  <si>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</si>
  <si>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</si>
  <si>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</si>
  <si>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</si>
  <si>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</si>
  <si>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</si>
  <si>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</si>
  <si>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</si>
  <si>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</si>
  <si>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</si>
  <si>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</si>
  <si>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</si>
  <si>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</si>
  <si>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</si>
  <si>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</si>
  <si>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</si>
  <si>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</si>
  <si>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</si>
  <si>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</si>
  <si>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</si>
  <si>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</si>
  <si>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</si>
  <si>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</si>
  <si>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</si>
  <si>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</si>
  <si>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</si>
  <si>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</si>
  <si>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</si>
  <si>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</si>
  <si>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</si>
  <si>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</si>
  <si>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</si>
  <si>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</si>
  <si>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</si>
  <si>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</si>
  <si>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</si>
  <si>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</si>
  <si>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</si>
  <si>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</si>
  <si>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</si>
  <si>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</si>
  <si>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</si>
  <si>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</si>
  <si>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</si>
  <si>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</si>
  <si>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</si>
  <si>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</si>
  <si>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</si>
  <si>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</si>
  <si>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</si>
  <si>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</si>
  <si>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</si>
  <si>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</si>
  <si>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</si>
  <si>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</si>
  <si>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</si>
  <si>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</si>
  <si>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</si>
  <si>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</si>
  <si>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</si>
  <si>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</si>
  <si>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</si>
  <si>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</si>
  <si>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</si>
  <si>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</si>
  <si>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</si>
  <si>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</si>
  <si>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</si>
  <si>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</si>
  <si>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</si>
  <si>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</si>
  <si>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</si>
  <si>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</si>
  <si>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</si>
  <si>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</si>
  <si>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</si>
  <si>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</si>
  <si>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</si>
  <si>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</si>
  <si>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</si>
  <si>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</si>
  <si>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</si>
  <si>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</si>
  <si>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</si>
  <si>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</si>
  <si>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</si>
  <si>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</si>
  <si>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</si>
  <si>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</si>
  <si>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</si>
  <si>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</si>
  <si>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</si>
  <si>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</si>
  <si>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</si>
  <si>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</si>
  <si>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</si>
  <si>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</si>
  <si>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</si>
  <si>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</si>
  <si>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</si>
  <si>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</si>
  <si>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</si>
  <si>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</si>
  <si>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</si>
  <si>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</si>
  <si>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</si>
  <si>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</si>
  <si>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</si>
  <si>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</si>
  <si>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</si>
  <si>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</si>
  <si>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</si>
  <si>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</si>
  <si>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</si>
  <si>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</si>
  <si>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</si>
  <si>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</si>
  <si>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</si>
  <si>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</si>
  <si>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</si>
  <si>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</si>
  <si>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</si>
  <si>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</si>
  <si>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</si>
  <si>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</si>
  <si>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</si>
  <si>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</si>
  <si>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</si>
  <si>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</si>
  <si>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</si>
  <si>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</si>
  <si>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</si>
  <si>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</si>
  <si>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</si>
  <si>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</si>
  <si>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</si>
  <si>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</si>
  <si>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</si>
  <si>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</si>
  <si>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</si>
  <si>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</si>
  <si>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</si>
  <si>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</si>
  <si>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</si>
  <si>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</si>
  <si>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</si>
  <si>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</si>
  <si>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</si>
  <si>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</si>
  <si>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</si>
  <si>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</si>
  <si>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</si>
  <si>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</si>
  <si>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</si>
  <si>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</si>
  <si>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</si>
  <si>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</si>
  <si>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</si>
  <si>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</si>
  <si>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</si>
  <si>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</si>
  <si>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</si>
  <si>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</si>
  <si>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</si>
  <si>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</si>
  <si>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</si>
  <si>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</si>
  <si>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</si>
  <si>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</si>
  <si>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</si>
  <si>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</si>
  <si>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</si>
  <si>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</si>
  <si>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</si>
  <si>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</si>
  <si>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</si>
  <si>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</si>
  <si>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</si>
  <si>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</si>
  <si>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</si>
  <si>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</si>
  <si>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</si>
  <si>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</si>
  <si>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</si>
  <si>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</si>
  <si>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</si>
  <si>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</si>
  <si>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</si>
  <si>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</si>
  <si>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</si>
  <si>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</si>
  <si>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</si>
  <si>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</si>
  <si>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</si>
  <si>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</si>
  <si>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</si>
  <si>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</si>
  <si>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</si>
  <si>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</si>
  <si>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</si>
  <si>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</si>
  <si>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</si>
  <si>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</si>
  <si>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</si>
  <si>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</si>
  <si>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</si>
  <si>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</si>
  <si>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</si>
  <si>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</si>
  <si>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</si>
  <si>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</si>
  <si>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</si>
  <si>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</si>
  <si>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</si>
  <si>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</si>
  <si>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</si>
  <si>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</si>
  <si>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</si>
  <si>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</si>
  <si>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</si>
  <si>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</si>
  <si>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</si>
  <si>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</si>
  <si>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</si>
  <si>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</si>
  <si>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</si>
  <si>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</si>
  <si>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</si>
  <si>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</si>
  <si>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</si>
  <si>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</si>
  <si>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</si>
  <si>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</si>
  <si>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</si>
  <si>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</si>
  <si>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</si>
  <si>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</si>
  <si>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</si>
  <si>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</si>
  <si>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</si>
  <si>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</si>
  <si>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</si>
  <si>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</si>
  <si>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</si>
  <si>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</si>
  <si>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</si>
  <si>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</si>
  <si>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</si>
  <si>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</si>
  <si>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</si>
  <si>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</si>
  <si>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</si>
  <si>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</si>
  <si>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</si>
  <si>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</si>
  <si>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</si>
  <si>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</si>
  <si>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</si>
  <si>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</si>
  <si>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</si>
  <si>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</si>
  <si>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</si>
  <si>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</si>
  <si>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</si>
  <si>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</si>
  <si>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</si>
  <si>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</si>
  <si>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</si>
  <si>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</si>
  <si>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</si>
  <si>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</si>
  <si>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</si>
  <si>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</si>
  <si>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</si>
  <si>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</si>
  <si>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</si>
  <si>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</si>
  <si>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</si>
  <si>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</si>
  <si>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</si>
  <si>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</si>
  <si>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</si>
  <si>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</si>
  <si>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</si>
  <si>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</si>
  <si>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</si>
  <si>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</si>
  <si>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</si>
  <si>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</si>
  <si>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</si>
  <si>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</si>
  <si>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</si>
  <si>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</si>
  <si>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</si>
  <si>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</si>
  <si>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</si>
  <si>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</si>
  <si>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</si>
  <si>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</si>
  <si>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</si>
  <si>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</si>
  <si>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</si>
  <si>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</si>
  <si>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</si>
  <si>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</si>
  <si>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</si>
  <si>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</si>
  <si>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</si>
  <si>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</si>
  <si>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</si>
  <si>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</si>
  <si>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</si>
  <si>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</si>
  <si>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</si>
  <si>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</si>
  <si>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</si>
  <si>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</si>
  <si>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</si>
  <si>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</si>
  <si>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</si>
  <si>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</si>
  <si>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</si>
  <si>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</si>
  <si>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</si>
  <si>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</si>
  <si>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</si>
  <si>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</si>
  <si>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</si>
  <si>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</si>
  <si>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</si>
  <si>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</si>
  <si>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</si>
  <si>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</si>
  <si>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</si>
  <si>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</si>
  <si>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</si>
  <si>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</si>
  <si>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</si>
  <si>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</si>
  <si>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</si>
  <si>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</si>
  <si>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</si>
  <si>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</si>
  <si>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</si>
  <si>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</si>
  <si>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</si>
  <si>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</si>
  <si>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</si>
  <si>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</si>
  <si>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</si>
  <si>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</si>
  <si>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</si>
  <si>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</si>
  <si>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</si>
  <si>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</si>
  <si>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</si>
  <si>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</si>
  <si>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</si>
  <si>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</si>
  <si>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</si>
  <si>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</si>
  <si>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</si>
  <si>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</si>
  <si>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</si>
  <si>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</si>
  <si>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</si>
  <si>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</si>
  <si>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</si>
  <si>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</si>
  <si>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</si>
  <si>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</si>
  <si>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</si>
  <si>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</si>
  <si>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</si>
  <si>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</si>
  <si>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</si>
  <si>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</si>
  <si>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</si>
  <si>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</si>
  <si>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</si>
  <si>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</si>
  <si>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</si>
  <si>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</si>
  <si>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</si>
  <si>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</si>
  <si>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</si>
  <si>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</si>
  <si>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</si>
  <si>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</si>
  <si>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</si>
  <si>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</si>
  <si>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</si>
  <si>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</si>
  <si>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</si>
  <si>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</si>
  <si>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</si>
  <si>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</si>
  <si>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</si>
  <si>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</si>
  <si>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</si>
  <si>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</si>
  <si>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</si>
  <si>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</si>
  <si>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</si>
  <si>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</si>
  <si>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</si>
  <si>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</si>
  <si>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</si>
  <si>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</si>
  <si>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</si>
  <si>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</si>
  <si>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</si>
  <si>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</si>
  <si>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</si>
  <si>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</si>
  <si>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</si>
  <si>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</si>
  <si>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</si>
  <si>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</si>
  <si>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</si>
  <si>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</si>
  <si>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</si>
  <si>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</si>
  <si>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</si>
  <si>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</si>
  <si>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</si>
  <si>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</si>
  <si>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</si>
  <si>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</si>
  <si>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</si>
  <si>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</si>
  <si>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</si>
  <si>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</si>
  <si>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</si>
  <si>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</si>
  <si>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</si>
  <si>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</si>
  <si>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</si>
  <si>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</si>
  <si>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</si>
  <si>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</si>
  <si>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</si>
  <si>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</si>
  <si>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</si>
  <si>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</si>
  <si>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</si>
  <si>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</si>
  <si>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</si>
  <si>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</si>
  <si>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</si>
  <si>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</si>
  <si>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</si>
  <si>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</si>
  <si>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</si>
  <si>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</si>
  <si>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</si>
  <si>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</si>
  <si>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</si>
  <si>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</si>
  <si>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</si>
  <si>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</si>
  <si>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</si>
  <si>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</si>
  <si>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</si>
  <si>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</si>
  <si>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</si>
  <si>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</si>
  <si>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</si>
  <si>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</si>
  <si>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</si>
  <si>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</si>
  <si>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</si>
  <si>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</si>
  <si>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</si>
  <si>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</si>
  <si>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</si>
  <si>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</si>
  <si>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</si>
  <si>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</si>
  <si>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</si>
  <si>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</si>
  <si>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</si>
  <si>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</si>
  <si>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</si>
  <si>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</si>
  <si>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</si>
  <si>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</si>
  <si>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</si>
  <si>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</si>
  <si>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</si>
  <si>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</si>
  <si>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</si>
  <si>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</si>
  <si>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</si>
  <si>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</si>
  <si>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</si>
  <si>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</si>
  <si>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</si>
  <si>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</si>
  <si>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</si>
  <si>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</si>
  <si>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</si>
  <si>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</si>
  <si>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</si>
  <si>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</si>
  <si>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</si>
  <si>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</si>
  <si>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</si>
  <si>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</si>
  <si>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</si>
  <si>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</si>
  <si>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</si>
  <si>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</si>
  <si>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</si>
  <si>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</si>
  <si>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</si>
  <si>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</si>
  <si>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</si>
  <si>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</si>
  <si>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</si>
  <si>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</si>
  <si>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</si>
  <si>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</si>
  <si>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</si>
  <si>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</si>
  <si>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</si>
  <si>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</si>
  <si>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</si>
  <si>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</si>
  <si>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</si>
  <si>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</si>
  <si>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</si>
  <si>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</si>
  <si>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</si>
  <si>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</si>
  <si>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</si>
  <si>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</si>
  <si>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</si>
  <si>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</si>
  <si>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</si>
  <si>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</si>
  <si>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</si>
  <si>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</si>
  <si>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</si>
  <si>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</si>
  <si>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</si>
  <si>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</si>
  <si>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</si>
  <si>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</si>
  <si>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</si>
  <si>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</si>
  <si>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</si>
  <si>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</si>
  <si>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</si>
  <si>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</si>
  <si>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</si>
  <si>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</si>
  <si>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</si>
  <si>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</si>
  <si>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</si>
  <si>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</si>
  <si>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</si>
  <si>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</si>
  <si>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</si>
  <si>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</si>
  <si>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</si>
  <si>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</si>
  <si>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</si>
  <si>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</si>
  <si>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</si>
  <si>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</si>
  <si>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</si>
  <si>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</si>
  <si>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</si>
  <si>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</si>
  <si>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</si>
  <si>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</si>
  <si>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</si>
  <si>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</si>
  <si>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</si>
  <si>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</si>
  <si>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</si>
  <si>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</si>
  <si>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</si>
  <si>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</si>
  <si>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</si>
  <si>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</si>
  <si>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</si>
  <si>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</si>
  <si>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</si>
  <si>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</si>
  <si>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</si>
  <si>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</si>
  <si>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</si>
  <si>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</si>
  <si>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</si>
  <si>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</si>
  <si>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</si>
  <si>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</si>
  <si>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</si>
  <si>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</si>
  <si>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</si>
  <si>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</si>
  <si>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</si>
  <si>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</si>
  <si>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</si>
  <si>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</si>
  <si>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</si>
  <si>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</si>
  <si>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</si>
  <si>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</si>
  <si>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</si>
  <si>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</si>
  <si>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</si>
  <si>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</si>
  <si>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</si>
  <si>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</si>
  <si>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</si>
  <si>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</si>
  <si>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</si>
  <si>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</si>
  <si>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</si>
  <si>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</si>
  <si>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</si>
  <si>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</si>
  <si>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</si>
  <si>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</si>
  <si>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</si>
  <si>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</si>
  <si>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</si>
  <si>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</si>
  <si>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</si>
  <si>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</si>
  <si>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</si>
  <si>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</si>
  <si>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</si>
  <si>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</si>
  <si>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</si>
  <si>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</si>
  <si>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</si>
  <si>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</si>
  <si>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</si>
  <si>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</si>
  <si>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</si>
  <si>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</si>
  <si>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</si>
  <si>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</si>
  <si>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</si>
  <si>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</si>
  <si>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</si>
  <si>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</si>
  <si>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</si>
  <si>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</si>
  <si>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</si>
  <si>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</si>
  <si>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</si>
  <si>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</si>
  <si>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</si>
  <si>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</si>
  <si>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</si>
  <si>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</si>
  <si>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</si>
  <si>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</si>
  <si>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</si>
  <si>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</si>
  <si>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</si>
  <si>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</si>
  <si>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</si>
  <si>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</si>
  <si>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</si>
  <si>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</si>
  <si>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</si>
  <si>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</si>
  <si>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</si>
  <si>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</si>
  <si>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</si>
  <si>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</si>
  <si>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</si>
  <si>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</si>
  <si>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</si>
  <si>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</si>
  <si>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</si>
  <si>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</si>
  <si>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</si>
  <si>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</si>
  <si>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</si>
  <si>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</si>
  <si>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</si>
  <si>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</si>
  <si>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</si>
  <si>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</si>
  <si>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</si>
  <si>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</si>
  <si>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</si>
  <si>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</si>
  <si>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</si>
  <si>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</si>
  <si>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</si>
  <si>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</si>
  <si>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</si>
  <si>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</si>
  <si>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</si>
  <si>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</si>
  <si>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</si>
  <si>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</si>
  <si>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</si>
  <si>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</si>
  <si>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</si>
  <si>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</si>
  <si>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</si>
  <si>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</si>
  <si>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</si>
  <si>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</si>
  <si>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</si>
  <si>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</si>
  <si>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</si>
  <si>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</si>
  <si>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</si>
  <si>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</si>
  <si>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</si>
  <si>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</si>
  <si>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</si>
  <si>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</si>
  <si>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</si>
  <si>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</si>
  <si>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</si>
  <si>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</si>
  <si>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</si>
  <si>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</si>
  <si>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</si>
  <si>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</si>
  <si>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</si>
  <si>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</si>
  <si>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</si>
  <si>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</si>
  <si>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</si>
  <si>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</si>
  <si>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</si>
  <si>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</si>
  <si>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</si>
  <si>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</si>
  <si>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</si>
  <si>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</si>
  <si>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</si>
  <si>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</si>
  <si>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</si>
  <si>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</si>
  <si>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</si>
  <si>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</si>
  <si>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</si>
  <si>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</si>
  <si>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</si>
  <si>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</si>
  <si>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</si>
  <si>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</si>
  <si>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</si>
  <si>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</si>
  <si>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</si>
  <si>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</si>
  <si>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</si>
  <si>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</si>
  <si>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</si>
  <si>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</si>
  <si>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</si>
  <si>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</si>
  <si>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</si>
  <si>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</si>
  <si>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</si>
  <si>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</si>
  <si>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</si>
  <si>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</si>
  <si>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</si>
  <si>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</si>
  <si>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</si>
  <si>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</si>
  <si>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</si>
  <si>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</si>
  <si>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</si>
  <si>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</si>
  <si>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</si>
  <si>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</si>
  <si>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</si>
  <si>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</si>
  <si>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</si>
  <si>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</si>
  <si>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</si>
  <si>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</si>
  <si>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</si>
  <si>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</si>
  <si>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</si>
  <si>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</si>
  <si>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</si>
  <si>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</si>
  <si>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</si>
  <si>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</si>
  <si>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</si>
  <si>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</si>
  <si>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</si>
  <si>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</si>
  <si>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</si>
  <si>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</si>
  <si>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</si>
  <si>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</si>
  <si>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</si>
  <si>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</si>
  <si>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</si>
  <si>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</si>
  <si>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</si>
  <si>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</si>
  <si>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</si>
  <si>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</si>
  <si>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</si>
  <si>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</si>
  <si>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</si>
  <si>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</si>
  <si>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</si>
  <si>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</si>
  <si>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</si>
  <si>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</si>
  <si>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</si>
  <si>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</si>
  <si>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</si>
  <si>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</si>
  <si>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</si>
  <si>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</si>
  <si>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</si>
  <si>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</si>
  <si>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</si>
  <si>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</si>
  <si>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</si>
  <si>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</si>
  <si>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</si>
  <si>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</si>
  <si>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</si>
  <si>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</si>
  <si>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</si>
  <si>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</si>
  <si>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</si>
  <si>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</si>
  <si>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</si>
  <si>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</si>
  <si>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</si>
  <si>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</si>
  <si>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</si>
  <si>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</si>
  <si>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</si>
  <si>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</si>
  <si>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</si>
  <si>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</si>
  <si>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</si>
  <si>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</si>
  <si>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</si>
  <si>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</si>
  <si>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</si>
  <si>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</si>
  <si>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</si>
  <si>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</si>
  <si>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</si>
  <si>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</si>
  <si>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</si>
  <si>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</si>
  <si>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</si>
  <si>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</si>
  <si>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</si>
  <si>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</si>
  <si>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</si>
  <si>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</si>
  <si>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</si>
  <si>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</si>
  <si>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</si>
  <si>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</si>
  <si>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</si>
  <si>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</si>
  <si>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</si>
  <si>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</si>
  <si>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</si>
  <si>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</si>
  <si>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</si>
  <si>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</si>
  <si>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</si>
  <si>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</si>
  <si>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</si>
  <si>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</si>
  <si>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</si>
  <si>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</si>
  <si>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</si>
  <si>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</si>
  <si>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</si>
  <si>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</si>
  <si>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</si>
  <si>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</si>
  <si>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</si>
  <si>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</si>
  <si>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</si>
  <si>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</si>
  <si>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</si>
  <si>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</si>
  <si>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</si>
  <si>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</si>
  <si>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</si>
  <si>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</si>
  <si>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</si>
  <si>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</si>
  <si>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</si>
  <si>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</si>
  <si>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</si>
  <si>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</si>
  <si>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</si>
  <si>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</si>
  <si>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</si>
  <si>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</si>
  <si>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</si>
  <si>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</si>
  <si>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</si>
  <si>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</si>
  <si>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</si>
  <si>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</si>
  <si>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</si>
  <si>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</si>
  <si>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</si>
  <si>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</si>
  <si>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</si>
  <si>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</si>
  <si>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</si>
  <si>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</si>
  <si>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</si>
  <si>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</si>
  <si>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</si>
  <si>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</si>
  <si>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</si>
  <si>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</si>
  <si>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</si>
  <si>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</si>
  <si>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</si>
  <si>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</si>
  <si>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</si>
  <si>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</si>
  <si>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</si>
  <si>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</si>
  <si>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</si>
  <si>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</si>
  <si>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</si>
  <si>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</si>
  <si>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</si>
  <si>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</si>
  <si>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</si>
  <si>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</si>
  <si>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</si>
  <si>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</si>
  <si>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</si>
  <si>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</si>
  <si>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</si>
  <si>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</si>
  <si>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</si>
  <si>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</si>
  <si>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</si>
  <si>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</si>
  <si>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</si>
  <si>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</si>
  <si>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</si>
  <si>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</si>
  <si>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</si>
  <si>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</si>
  <si>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</si>
  <si>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</si>
  <si>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</si>
  <si>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</si>
  <si>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</si>
  <si>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</si>
  <si>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</si>
  <si>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</si>
  <si>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</si>
  <si>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</si>
  <si>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</si>
  <si>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</si>
  <si>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</si>
  <si>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</si>
  <si>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</si>
  <si>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</si>
  <si>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</si>
  <si>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</si>
  <si>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</si>
  <si>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</si>
  <si>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</si>
  <si>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</si>
  <si>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</si>
  <si>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</si>
  <si>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</si>
  <si>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</si>
  <si>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</si>
  <si>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</si>
  <si>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</si>
  <si>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</si>
  <si>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</si>
  <si>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</si>
  <si>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</si>
  <si>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</si>
  <si>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</si>
  <si>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</si>
  <si>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</si>
  <si>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</si>
  <si>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</si>
  <si>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</si>
  <si>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</si>
  <si>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</si>
  <si>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</si>
  <si>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</si>
  <si>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</si>
  <si>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</si>
  <si>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</si>
  <si>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</si>
  <si>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</si>
  <si>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</si>
  <si>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</si>
  <si>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</si>
  <si>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</si>
  <si>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</si>
  <si>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</si>
  <si>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</si>
  <si>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</si>
  <si>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</si>
  <si>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</si>
  <si>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</si>
  <si>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</si>
  <si>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</si>
  <si>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</si>
  <si>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</si>
  <si>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</si>
  <si>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</si>
  <si>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</si>
  <si>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</si>
  <si>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</si>
  <si>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</si>
  <si>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</si>
  <si>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</si>
  <si>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</si>
  <si>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</si>
  <si>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</si>
  <si>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</si>
  <si>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</si>
  <si>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</si>
  <si>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</si>
  <si>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</si>
  <si>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</si>
  <si>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</si>
  <si>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</si>
  <si>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</si>
  <si>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</si>
  <si>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</si>
  <si>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</si>
  <si>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</si>
  <si>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</si>
  <si>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</si>
  <si>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</si>
  <si>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</si>
  <si>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</si>
  <si>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</si>
  <si>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</si>
  <si>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</si>
  <si>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</si>
  <si>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</si>
  <si>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</si>
  <si>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</si>
  <si>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</si>
  <si>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</si>
  <si>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</si>
  <si>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</si>
  <si>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</si>
  <si>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</si>
  <si>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</si>
  <si>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</si>
  <si>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</si>
  <si>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</si>
  <si>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</si>
  <si>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</si>
  <si>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</si>
  <si>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</si>
  <si>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</si>
  <si>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</si>
  <si>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</si>
  <si>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</si>
  <si>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</si>
  <si>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</si>
  <si>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</si>
  <si>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</si>
  <si>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</si>
  <si>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</si>
  <si>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</si>
  <si>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</si>
  <si>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</si>
  <si>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</si>
  <si>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</si>
  <si>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</si>
  <si>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</si>
  <si>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</si>
  <si>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</si>
  <si>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</si>
  <si>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</si>
  <si>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</si>
  <si>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</si>
  <si>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</si>
  <si>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</si>
  <si>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</si>
  <si>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</si>
  <si>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</si>
  <si>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</si>
  <si>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</si>
  <si>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</si>
  <si>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</si>
  <si>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</si>
  <si>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</si>
  <si>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</si>
  <si>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</si>
  <si>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</si>
  <si>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</si>
  <si>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</si>
  <si>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</si>
  <si>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</si>
  <si>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</si>
  <si>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</si>
  <si>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</si>
  <si>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</si>
  <si>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</si>
  <si>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</si>
  <si>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</si>
  <si>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</si>
  <si>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</si>
  <si>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</si>
  <si>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</si>
  <si>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</si>
  <si>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</si>
  <si>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</si>
  <si>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</si>
  <si>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</si>
  <si>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</si>
  <si>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</si>
  <si>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</si>
  <si>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</si>
  <si>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</si>
  <si>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</si>
  <si>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</si>
  <si>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</si>
  <si>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</si>
  <si>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</si>
  <si>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</si>
  <si>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</si>
  <si>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</si>
  <si>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</si>
  <si>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</si>
  <si>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</si>
  <si>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</si>
  <si>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</si>
  <si>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</si>
  <si>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</si>
  <si>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</si>
  <si>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</si>
  <si>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</si>
  <si>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</si>
  <si>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</si>
  <si>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</si>
  <si>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</si>
  <si>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</si>
  <si>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</si>
  <si>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</si>
  <si>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</si>
  <si>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</si>
  <si>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</si>
  <si>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</si>
  <si>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</si>
  <si>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</si>
  <si>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</si>
  <si>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</si>
  <si>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</si>
  <si>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</si>
  <si>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</si>
  <si>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</si>
  <si>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</si>
  <si>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</si>
  <si>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</si>
  <si>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</si>
  <si>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</si>
  <si>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</si>
  <si>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</si>
  <si>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</si>
  <si>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</si>
  <si>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</si>
  <si>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</si>
  <si>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</si>
  <si>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</si>
  <si>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</si>
  <si>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</si>
  <si>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</si>
  <si>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</si>
  <si>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</si>
  <si>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</si>
  <si>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</si>
  <si>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</si>
  <si>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</si>
  <si>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</si>
  <si>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</si>
  <si>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</si>
  <si>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</si>
  <si>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</si>
  <si>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</si>
  <si>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</si>
  <si>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</si>
  <si>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</si>
  <si>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</si>
  <si>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</si>
  <si>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</si>
  <si>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</si>
  <si>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</si>
  <si>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</si>
  <si>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</si>
  <si>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</si>
  <si>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</si>
  <si>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</si>
  <si>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</si>
  <si>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</si>
  <si>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</si>
  <si>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</si>
  <si>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</si>
  <si>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</si>
  <si>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</si>
  <si>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</si>
  <si>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</si>
  <si>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</si>
  <si>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</si>
  <si>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</si>
  <si>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</si>
  <si>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</si>
  <si>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</si>
  <si>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</si>
  <si>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</si>
  <si>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</si>
  <si>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</si>
  <si>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</si>
  <si>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</si>
  <si>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</si>
  <si>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</si>
  <si>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</si>
  <si>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</si>
  <si>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</si>
  <si>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</si>
  <si>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</si>
  <si>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</si>
  <si>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</si>
  <si>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</si>
  <si>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</si>
  <si>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</si>
  <si>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</si>
  <si>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</si>
  <si>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</si>
  <si>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</si>
  <si>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</si>
  <si>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</si>
  <si>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</si>
  <si>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</si>
  <si>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</si>
  <si>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</si>
  <si>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</si>
  <si>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</si>
  <si>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</si>
  <si>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</si>
  <si>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</si>
  <si>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</si>
  <si>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</si>
  <si>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</si>
  <si>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</si>
  <si>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</si>
  <si>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</si>
  <si>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</si>
  <si>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</si>
  <si>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</si>
  <si>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</si>
  <si>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</si>
  <si>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</si>
  <si>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</si>
  <si>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</si>
  <si>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</si>
  <si>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</si>
  <si>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</si>
  <si>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</si>
  <si>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</si>
  <si>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</si>
  <si>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</si>
  <si>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</si>
  <si>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</si>
  <si>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</si>
  <si>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</si>
  <si>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</si>
  <si>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</si>
  <si>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</si>
  <si>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</si>
  <si>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</si>
  <si>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</si>
  <si>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</si>
  <si>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</si>
  <si>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</si>
  <si>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</si>
  <si>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</si>
  <si>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</si>
  <si>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</si>
  <si>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</si>
  <si>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</si>
  <si>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</si>
  <si>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</si>
  <si>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</si>
  <si>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</si>
  <si>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</si>
  <si>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</si>
  <si>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</si>
  <si>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</si>
  <si>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</si>
  <si>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</si>
  <si>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</si>
  <si>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</si>
  <si>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</si>
  <si>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</si>
  <si>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</si>
  <si>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</si>
  <si>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</si>
  <si>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</si>
  <si>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</si>
  <si>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</si>
  <si>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</si>
  <si>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</si>
  <si>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</si>
  <si>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</si>
  <si>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</si>
  <si>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</si>
  <si>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</si>
  <si>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</si>
  <si>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</si>
  <si>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</si>
  <si>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</si>
  <si>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</si>
  <si>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</si>
  <si>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</si>
  <si>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</si>
  <si>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</si>
  <si>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</si>
  <si>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</si>
  <si>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</si>
  <si>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</si>
  <si>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</si>
  <si>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</si>
  <si>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</si>
  <si>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</si>
  <si>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</si>
  <si>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</si>
  <si>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</si>
  <si>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</si>
  <si>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</si>
  <si>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</si>
  <si>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</si>
  <si>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</si>
  <si>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</si>
  <si>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</si>
  <si>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</si>
  <si>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</si>
  <si>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</si>
  <si>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</si>
  <si>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</si>
  <si>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</si>
  <si>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</si>
  <si>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</si>
  <si>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</si>
  <si>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</si>
  <si>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</si>
  <si>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</si>
  <si>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</si>
  <si>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</si>
  <si>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</si>
  <si>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</si>
  <si>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</si>
  <si>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</si>
  <si>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</si>
  <si>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</si>
  <si>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</si>
  <si>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</si>
  <si>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</si>
  <si>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</si>
  <si>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</si>
  <si>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</si>
  <si>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</si>
  <si>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</si>
  <si>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</si>
  <si>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</si>
  <si>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</si>
  <si>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</si>
  <si>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</si>
  <si>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</si>
  <si>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</si>
  <si>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</si>
  <si>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</si>
  <si>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</si>
  <si>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</si>
  <si>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</si>
  <si>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</si>
  <si>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</si>
  <si>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</si>
  <si>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</si>
  <si>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</si>
  <si>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</si>
  <si>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</si>
  <si>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</si>
  <si>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</si>
  <si>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</si>
  <si>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</si>
  <si>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</si>
  <si>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</si>
  <si>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</si>
  <si>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</si>
  <si>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</si>
  <si>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</si>
  <si>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</si>
  <si>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</si>
  <si>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</si>
  <si>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</si>
  <si>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</si>
  <si>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</si>
  <si>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</si>
  <si>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</si>
  <si>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</si>
  <si>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</si>
  <si>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</si>
  <si>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</si>
  <si>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</si>
  <si>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</si>
  <si>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</si>
  <si>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</si>
  <si>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</si>
  <si>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</si>
  <si>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</si>
  <si>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</si>
  <si>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</si>
  <si>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</si>
  <si>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</si>
  <si>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</si>
  <si>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</si>
  <si>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</si>
  <si>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</si>
  <si>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</si>
  <si>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</si>
  <si>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</si>
  <si>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</si>
  <si>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</si>
  <si>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</si>
  <si>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</si>
  <si>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</si>
  <si>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</si>
  <si>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</si>
  <si>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</si>
  <si>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</si>
  <si>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</si>
  <si>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</si>
  <si>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</si>
  <si>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</si>
  <si>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</si>
  <si>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</si>
  <si>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</si>
  <si>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</si>
  <si>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</si>
  <si>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</si>
  <si>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</si>
  <si>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</si>
  <si>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</si>
  <si>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</si>
  <si>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</si>
  <si>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</si>
  <si>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</si>
  <si>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</si>
  <si>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</si>
  <si>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</si>
  <si>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</si>
  <si>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</si>
  <si>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</si>
  <si>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</si>
  <si>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</si>
  <si>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</si>
  <si>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</si>
  <si>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</si>
  <si>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</si>
  <si>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</si>
  <si>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</si>
  <si>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</si>
  <si>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</si>
  <si>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</si>
  <si>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</si>
  <si>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</si>
  <si>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</si>
  <si>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</si>
  <si>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</si>
  <si>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</si>
  <si>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</si>
  <si>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</si>
  <si>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</si>
  <si>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</si>
  <si>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</si>
  <si>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</si>
  <si>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</si>
  <si>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</si>
  <si>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</si>
  <si>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</si>
  <si>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</si>
  <si>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</si>
  <si>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</si>
  <si>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</si>
  <si>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</si>
  <si>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</si>
  <si>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</si>
  <si>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</si>
  <si>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</si>
  <si>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</si>
  <si>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</si>
  <si>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</si>
  <si>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</si>
  <si>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</si>
  <si>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</si>
  <si>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</si>
  <si>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</si>
  <si>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</si>
  <si>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</si>
  <si>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</si>
  <si>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</si>
  <si>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</si>
  <si>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</si>
  <si>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</si>
  <si>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</si>
  <si>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</si>
  <si>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</si>
  <si>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</si>
  <si>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</si>
  <si>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</si>
  <si>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</si>
  <si>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</si>
  <si>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</si>
  <si>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</si>
  <si>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</si>
  <si>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</si>
  <si>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</si>
  <si>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</si>
  <si>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</si>
  <si>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</si>
  <si>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</si>
  <si>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</si>
  <si>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</si>
  <si>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</si>
  <si>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</si>
  <si>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</si>
  <si>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</si>
  <si>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</si>
  <si>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</si>
  <si>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</si>
  <si>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</si>
  <si>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</si>
  <si>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</si>
  <si>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</si>
  <si>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</si>
  <si>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</si>
  <si>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</si>
  <si>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</si>
  <si>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</si>
  <si>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</si>
  <si>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</si>
  <si>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</si>
  <si>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</si>
  <si>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</si>
  <si>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</si>
  <si>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</si>
  <si>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</si>
  <si>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</si>
  <si>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</si>
  <si>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</si>
  <si>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</si>
  <si>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</si>
  <si>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</si>
  <si>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</si>
  <si>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</si>
  <si>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</si>
  <si>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</si>
  <si>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</si>
  <si>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</si>
  <si>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</si>
  <si>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</si>
  <si>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</si>
  <si>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</si>
  <si>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</si>
  <si>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</si>
  <si>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</si>
  <si>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</si>
  <si>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</si>
  <si>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</si>
  <si>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</si>
  <si>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</si>
  <si>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</si>
  <si>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</si>
  <si>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</si>
  <si>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</si>
  <si>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</si>
  <si>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</si>
  <si>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</si>
  <si>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</si>
  <si>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</si>
  <si>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</si>
  <si>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</si>
  <si>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</si>
  <si>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</si>
  <si>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</si>
  <si>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</si>
  <si>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</si>
  <si>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</si>
  <si>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</si>
  <si>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</si>
  <si>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</si>
  <si>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</si>
  <si>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</si>
  <si>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</si>
  <si>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</si>
  <si>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</si>
  <si>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</si>
  <si>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</si>
  <si>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</si>
  <si>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</si>
  <si>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</si>
  <si>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</si>
  <si>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</si>
  <si>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</si>
  <si>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</si>
  <si>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</si>
  <si>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</si>
  <si>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</si>
  <si>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</si>
  <si>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</si>
  <si>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</si>
  <si>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</si>
  <si>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</si>
  <si>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</si>
  <si>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</si>
  <si>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</si>
  <si>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</si>
  <si>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</si>
  <si>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</si>
  <si>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</si>
  <si>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</si>
  <si>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</si>
  <si>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</si>
  <si>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</si>
  <si>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</si>
  <si>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</si>
  <si>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</si>
  <si>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</si>
  <si>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</si>
  <si>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</si>
  <si>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</si>
  <si>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</si>
  <si>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</si>
  <si>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</si>
  <si>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</si>
  <si>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</si>
  <si>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</si>
  <si>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</si>
  <si>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</si>
  <si>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</si>
  <si>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</si>
  <si>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</si>
  <si>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</si>
  <si>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</si>
  <si>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</si>
  <si>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</si>
  <si>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</si>
  <si>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</si>
  <si>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</si>
  <si>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</si>
  <si>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</si>
  <si>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</si>
  <si>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</si>
  <si>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</si>
  <si>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</si>
  <si>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</si>
  <si>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</si>
  <si>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</si>
  <si>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</si>
  <si>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</si>
  <si>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</si>
  <si>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</si>
  <si>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</si>
  <si>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</si>
  <si>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</si>
  <si>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</si>
  <si>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</si>
  <si>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</si>
  <si>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</si>
  <si>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</si>
  <si>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</si>
  <si>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</si>
  <si>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</si>
  <si>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</si>
  <si>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</si>
  <si>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</si>
  <si>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</si>
  <si>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</si>
  <si>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</si>
  <si>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</si>
  <si>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</si>
  <si>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</si>
  <si>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</si>
  <si>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</si>
  <si>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</si>
  <si>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</si>
  <si>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</si>
  <si>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</si>
  <si>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</si>
  <si>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</si>
  <si>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</si>
  <si>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</si>
  <si>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</si>
  <si>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</si>
  <si>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</si>
  <si>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</si>
  <si>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</si>
  <si>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</si>
  <si>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</si>
  <si>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</si>
  <si>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</si>
  <si>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</si>
  <si>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</si>
  <si>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</si>
  <si>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</si>
  <si>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</si>
  <si>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</si>
  <si>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</si>
  <si>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</si>
  <si>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</si>
  <si>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</si>
  <si>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</si>
  <si>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</si>
  <si>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</si>
  <si>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</si>
  <si>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</si>
  <si>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</si>
  <si>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</si>
  <si>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</si>
  <si>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</si>
  <si>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</si>
  <si>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</si>
  <si>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</si>
  <si>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</si>
  <si>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</si>
  <si>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</si>
  <si>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</si>
  <si>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</si>
  <si>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</si>
  <si>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</si>
  <si>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</si>
  <si>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</si>
  <si>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</si>
  <si>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</si>
  <si>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</si>
  <si>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</si>
  <si>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</si>
  <si>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</si>
  <si>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</si>
  <si>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</si>
  <si>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</si>
  <si>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</si>
  <si>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</si>
  <si>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</si>
  <si>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</si>
  <si>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</si>
  <si>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</si>
  <si>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</si>
  <si>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</si>
  <si>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</si>
  <si>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</si>
  <si>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</si>
  <si>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</si>
  <si>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</si>
  <si>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</si>
  <si>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</si>
  <si>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</si>
  <si>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</si>
  <si>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</si>
  <si>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</si>
  <si>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</si>
  <si>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</si>
  <si>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</si>
  <si>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</si>
  <si>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</si>
  <si>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</si>
  <si>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</si>
  <si>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</si>
  <si>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</si>
  <si>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</si>
  <si>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</si>
  <si>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</si>
  <si>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</si>
  <si>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</si>
  <si>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</si>
  <si>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</si>
  <si>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</si>
  <si>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</si>
  <si>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</si>
  <si>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</si>
  <si>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</si>
  <si>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</si>
  <si>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</si>
  <si>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</si>
  <si>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</si>
  <si>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</si>
  <si>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</si>
  <si>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</si>
  <si>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</si>
  <si>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</si>
  <si>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</si>
  <si>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</si>
  <si>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</si>
  <si>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</si>
  <si>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</si>
  <si>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</si>
  <si>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</si>
  <si>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</si>
  <si>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</si>
  <si>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</si>
  <si>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</si>
  <si>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</si>
  <si>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</si>
  <si>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</si>
  <si>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</si>
  <si>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</si>
  <si>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</si>
  <si>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</si>
  <si>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</si>
  <si>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</si>
  <si>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</si>
  <si>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</si>
  <si>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</si>
  <si>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</si>
  <si>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</si>
  <si>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</si>
  <si>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</si>
  <si>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</si>
  <si>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</si>
  <si>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</si>
  <si>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</si>
  <si>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</si>
  <si>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</si>
  <si>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</si>
  <si>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</si>
  <si>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</si>
  <si>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</si>
  <si>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</si>
  <si>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</si>
  <si>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</si>
  <si>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</si>
  <si>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</si>
  <si>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</si>
  <si>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</si>
  <si>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</si>
  <si>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</si>
  <si>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</si>
  <si>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</si>
  <si>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</si>
  <si>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</si>
  <si>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</si>
  <si>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</si>
  <si>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</si>
  <si>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</si>
  <si>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</si>
  <si>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</si>
  <si>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</si>
  <si>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</si>
  <si>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</si>
  <si>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</si>
  <si>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</si>
  <si>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</si>
  <si>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</si>
  <si>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</si>
  <si>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</si>
  <si>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</si>
  <si>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</si>
  <si>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</si>
  <si>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</si>
  <si>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</si>
  <si>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</si>
  <si>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</si>
  <si>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</si>
  <si>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</si>
  <si>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</si>
  <si>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</si>
  <si>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</si>
  <si>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</si>
  <si>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</si>
  <si>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</si>
  <si>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</si>
  <si>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</si>
  <si>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</si>
  <si>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</si>
  <si>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</si>
  <si>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</si>
  <si>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</si>
  <si>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</si>
  <si>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</si>
  <si>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</si>
  <si>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</si>
  <si>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</si>
  <si>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</si>
  <si>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</si>
  <si>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</si>
  <si>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</si>
  <si>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</si>
  <si>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</si>
  <si>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</si>
  <si>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</si>
  <si>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</si>
  <si>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</si>
  <si>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</si>
  <si>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</si>
  <si>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</si>
  <si>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</si>
  <si>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</si>
  <si>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</si>
  <si>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</si>
  <si>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</si>
  <si>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</si>
  <si>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</si>
  <si>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</si>
  <si>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</si>
  <si>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</si>
  <si>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</si>
  <si>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</si>
  <si>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</si>
  <si>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</si>
  <si>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</si>
  <si>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</si>
  <si>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</si>
  <si>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</si>
  <si>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</si>
  <si>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</si>
  <si>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</si>
  <si>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</si>
  <si>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</si>
  <si>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</si>
  <si>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</si>
  <si>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</si>
  <si>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</si>
  <si>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</si>
  <si>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</si>
  <si>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</si>
  <si>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</si>
  <si>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</si>
  <si>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</si>
  <si>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</si>
  <si>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</si>
  <si>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</si>
  <si>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</si>
  <si>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</si>
  <si>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</si>
  <si>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</si>
  <si>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</si>
  <si>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</si>
  <si>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</si>
  <si>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</si>
  <si>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</si>
  <si>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</si>
  <si>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</si>
  <si>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</si>
  <si>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</si>
  <si>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</si>
  <si>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</si>
  <si>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</si>
  <si>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</si>
  <si>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</si>
  <si>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</si>
  <si>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</si>
  <si>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</si>
  <si>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</si>
  <si>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</si>
  <si>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</si>
  <si>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</si>
  <si>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</si>
  <si>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</si>
  <si>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</si>
  <si>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</si>
  <si>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</si>
  <si>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</si>
  <si>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</si>
  <si>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</si>
  <si>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</si>
  <si>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</si>
  <si>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</si>
  <si>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</si>
  <si>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</si>
  <si>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</si>
  <si>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</si>
  <si>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</si>
  <si>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</si>
  <si>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</si>
  <si>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</si>
  <si>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</si>
  <si>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</si>
  <si>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</si>
  <si>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</si>
  <si>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</si>
  <si>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</si>
  <si>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</si>
  <si>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</si>
  <si>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</si>
  <si>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</si>
  <si>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</si>
  <si>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</si>
  <si>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</si>
  <si>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</si>
  <si>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</si>
  <si>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</si>
  <si>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</si>
  <si>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</si>
  <si>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</si>
  <si>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</si>
  <si>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</si>
  <si>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</si>
  <si>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</si>
  <si>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</si>
  <si>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</si>
  <si>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</si>
  <si>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</si>
  <si>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</si>
  <si>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</si>
  <si>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</si>
  <si>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</si>
  <si>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</si>
  <si>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</si>
  <si>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</si>
  <si>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</si>
  <si>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</si>
  <si>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</si>
  <si>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</si>
  <si>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</si>
  <si>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</si>
  <si>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</si>
  <si>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</si>
  <si>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</si>
  <si>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</si>
  <si>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</si>
  <si>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</si>
  <si>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</si>
  <si>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</si>
  <si>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</si>
  <si>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</si>
  <si>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</si>
  <si>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</si>
  <si>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</si>
  <si>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</si>
  <si>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</si>
  <si>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</si>
  <si>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</si>
  <si>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</si>
  <si>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</si>
  <si>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</si>
  <si>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</si>
  <si>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</si>
  <si>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</si>
  <si>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</si>
  <si>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</si>
  <si>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</si>
  <si>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</si>
  <si>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</si>
  <si>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</si>
  <si>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</si>
  <si>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</si>
  <si>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</si>
  <si>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</si>
  <si>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</si>
  <si>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</si>
  <si>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</si>
  <si>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</si>
  <si>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</si>
  <si>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</si>
  <si>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</si>
  <si>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</si>
  <si>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</si>
  <si>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</si>
  <si>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</si>
  <si>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</si>
  <si>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</si>
  <si>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</si>
  <si>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</si>
  <si>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</si>
  <si>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</si>
  <si>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</si>
  <si>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</si>
  <si>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</si>
  <si>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</si>
  <si>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</si>
  <si>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</si>
  <si>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</si>
  <si>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</si>
  <si>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</si>
  <si>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</si>
  <si>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</si>
  <si>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</si>
  <si>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</si>
  <si>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</si>
  <si>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</si>
  <si>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</si>
  <si>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</si>
  <si>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</si>
  <si>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</si>
  <si>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</si>
  <si>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</si>
  <si>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</si>
  <si>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</si>
  <si>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</si>
  <si>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</si>
  <si>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</si>
  <si>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</si>
  <si>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</si>
  <si>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</si>
  <si>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</si>
  <si>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</si>
  <si>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</si>
  <si>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</si>
  <si>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</si>
  <si>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</si>
  <si>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</si>
  <si>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</si>
  <si>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</si>
  <si>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</si>
  <si>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</si>
  <si>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</si>
  <si>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</si>
  <si>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</si>
  <si>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</si>
  <si>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</si>
  <si>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</si>
  <si>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</si>
  <si>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</si>
  <si>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</si>
  <si>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</si>
  <si>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</si>
  <si>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</si>
  <si>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</si>
  <si>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</si>
  <si>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</si>
  <si>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</si>
  <si>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</si>
  <si>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</si>
  <si>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</si>
  <si>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</si>
  <si>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</si>
  <si>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</si>
  <si>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</si>
  <si>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</si>
  <si>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</si>
  <si>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</si>
  <si>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</si>
  <si>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</si>
  <si>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</si>
  <si>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</si>
  <si>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</si>
  <si>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</si>
  <si>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</si>
  <si>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</si>
  <si>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</si>
  <si>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</si>
  <si>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</si>
  <si>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</si>
  <si>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</si>
  <si>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</si>
  <si>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</si>
  <si>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</si>
  <si>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</si>
  <si>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</si>
  <si>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</si>
  <si>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</si>
  <si>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</si>
  <si>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</si>
  <si>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</si>
  <si>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</si>
  <si>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</si>
  <si>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</si>
  <si>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</si>
  <si>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</si>
  <si>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</si>
  <si>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</si>
  <si>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</si>
  <si>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</si>
  <si>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</si>
  <si>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</si>
  <si>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</si>
  <si>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</si>
  <si>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</si>
  <si>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</si>
  <si>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</si>
  <si>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</si>
  <si>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</si>
  <si>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</si>
  <si>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</si>
  <si>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</si>
  <si>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</si>
  <si>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</si>
  <si>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</si>
  <si>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</si>
  <si>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</si>
  <si>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</si>
  <si>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</si>
  <si>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</si>
  <si>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</si>
  <si>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</si>
  <si>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</si>
  <si>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</si>
  <si>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</si>
  <si>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</si>
  <si>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</si>
  <si>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</si>
  <si>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</si>
  <si>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</si>
  <si>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</si>
  <si>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</si>
  <si>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</si>
  <si>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</si>
  <si>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</si>
  <si>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</si>
  <si>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</si>
  <si>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</si>
  <si>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</si>
  <si>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</si>
  <si>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</si>
  <si>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</si>
  <si>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</si>
  <si>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</si>
  <si>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</si>
  <si>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</si>
  <si>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</si>
  <si>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</si>
  <si>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</si>
  <si>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</si>
  <si>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</si>
  <si>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</si>
  <si>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</si>
  <si>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</si>
  <si>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</si>
  <si>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</si>
  <si>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</si>
  <si>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</si>
  <si>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</si>
  <si>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</si>
  <si>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</si>
  <si>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</si>
  <si>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</si>
  <si>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</si>
  <si>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</si>
  <si>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</si>
  <si>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</si>
  <si>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</si>
  <si>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</si>
  <si>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</si>
  <si>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</si>
  <si>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</si>
  <si>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</si>
  <si>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</si>
  <si>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</si>
  <si>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</si>
  <si>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</si>
  <si>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</si>
  <si>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</si>
  <si>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</si>
  <si>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</si>
  <si>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</si>
  <si>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</si>
  <si>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</si>
  <si>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</si>
  <si>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</si>
  <si>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</si>
  <si>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</si>
  <si>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</si>
  <si>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</si>
  <si>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</si>
  <si>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</si>
  <si>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</si>
  <si>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</si>
  <si>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</si>
  <si>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</si>
  <si>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</si>
  <si>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</si>
  <si>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</si>
  <si>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</si>
  <si>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</si>
  <si>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</si>
  <si>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</si>
  <si>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</si>
  <si>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</si>
  <si>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</si>
  <si>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</si>
  <si>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</si>
  <si>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</si>
  <si>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</si>
  <si>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</si>
  <si>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</si>
  <si>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</si>
  <si>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</si>
  <si>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</si>
  <si>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</si>
  <si>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</si>
  <si>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</si>
  <si>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</si>
  <si>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</si>
  <si>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</si>
  <si>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</si>
  <si>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</si>
  <si>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</si>
  <si>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</si>
  <si>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</si>
  <si>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</si>
  <si>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</si>
  <si>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</si>
  <si>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</si>
  <si>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</si>
  <si>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</si>
  <si>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</si>
  <si>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</si>
  <si>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</si>
  <si>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</si>
  <si>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</si>
  <si>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</si>
  <si>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</si>
  <si>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</si>
  <si>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</si>
  <si>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</si>
  <si>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</si>
  <si>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</si>
  <si>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</si>
  <si>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</si>
  <si>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</si>
  <si>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</si>
  <si>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</si>
  <si>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</si>
  <si>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</si>
  <si>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</si>
  <si>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</si>
  <si>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</si>
  <si>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</si>
  <si>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</si>
  <si>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</si>
  <si>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</si>
  <si>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</si>
  <si>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</si>
  <si>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</si>
  <si>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</si>
  <si>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</si>
  <si>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</si>
  <si>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</si>
  <si>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</si>
  <si>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</si>
  <si>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</si>
  <si>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</si>
  <si>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</si>
  <si>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</si>
  <si>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</si>
  <si>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</si>
  <si>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</si>
  <si>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</si>
  <si>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</si>
  <si>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</si>
  <si>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</si>
  <si>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</si>
  <si>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</si>
  <si>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</si>
  <si>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</si>
  <si>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</si>
  <si>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</si>
  <si>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</si>
  <si>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</si>
  <si>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</si>
  <si>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</si>
  <si>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</si>
  <si>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</si>
  <si>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</si>
  <si>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</si>
  <si>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</si>
  <si>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</si>
  <si>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</si>
  <si>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</si>
  <si>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</si>
  <si>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</si>
  <si>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</si>
  <si>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</si>
  <si>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</si>
  <si>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</si>
  <si>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</si>
  <si>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</si>
  <si>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</si>
  <si>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</si>
  <si>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</si>
  <si>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</si>
  <si>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</si>
  <si>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</si>
  <si>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</si>
  <si>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</si>
  <si>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</si>
  <si>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</si>
  <si>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</si>
  <si>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</si>
  <si>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</si>
  <si>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</si>
  <si>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</si>
  <si>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</si>
  <si>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</si>
  <si>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</si>
  <si>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</si>
  <si>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</si>
  <si>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</si>
  <si>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</si>
  <si>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</si>
  <si>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</si>
  <si>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</si>
  <si>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</si>
  <si>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</si>
  <si>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</si>
  <si>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</si>
  <si>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</si>
  <si>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</si>
  <si>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</si>
  <si>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</si>
  <si>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</si>
  <si>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</si>
  <si>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</si>
  <si>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</si>
  <si>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</si>
  <si>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</si>
  <si>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</si>
  <si>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</si>
  <si>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</si>
  <si>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</si>
  <si>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</si>
  <si>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</si>
  <si>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</si>
  <si>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</si>
  <si>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</si>
  <si>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</si>
  <si>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</si>
  <si>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</si>
  <si>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</si>
  <si>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</si>
  <si>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</si>
  <si>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</si>
  <si>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</si>
  <si>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</si>
  <si>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</si>
  <si>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</si>
  <si>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</si>
  <si>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</si>
  <si>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</si>
  <si>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</si>
  <si>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</si>
  <si>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</si>
  <si>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</si>
  <si>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</si>
  <si>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</si>
  <si>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</si>
  <si>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</si>
  <si>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</si>
  <si>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</si>
  <si>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</si>
  <si>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</si>
  <si>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</si>
  <si>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</si>
  <si>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</si>
  <si>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</si>
  <si>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</si>
  <si>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</si>
  <si>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</si>
  <si>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</si>
  <si>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</si>
  <si>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</si>
  <si>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</si>
  <si>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</si>
  <si>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</si>
  <si>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</si>
  <si>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</si>
  <si>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</si>
  <si>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</si>
  <si>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</si>
  <si>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</si>
  <si>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</si>
  <si>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</si>
  <si>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</si>
  <si>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</si>
  <si>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</si>
  <si>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</si>
  <si>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</si>
  <si>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</si>
  <si>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</si>
  <si>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</si>
  <si>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</si>
  <si>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</si>
  <si>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</si>
  <si>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</si>
  <si>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</si>
  <si>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</si>
  <si>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</si>
  <si>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</si>
  <si>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</si>
  <si>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</si>
  <si>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</si>
  <si>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</si>
  <si>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</si>
  <si>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</si>
  <si>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</si>
  <si>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</si>
  <si>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</si>
  <si>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</si>
  <si>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</si>
  <si>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</si>
  <si>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</si>
  <si>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</si>
  <si>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</si>
  <si>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</si>
  <si>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</si>
  <si>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</si>
  <si>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</si>
  <si>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</si>
  <si>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</si>
  <si>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</si>
  <si>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</si>
  <si>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</si>
  <si>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</si>
  <si>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</si>
  <si>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</si>
  <si>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</si>
  <si>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</si>
  <si>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</si>
  <si>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</si>
  <si>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</si>
  <si>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</si>
  <si>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</si>
  <si>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</si>
  <si>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</si>
  <si>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</si>
  <si>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</si>
  <si>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</si>
  <si>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</si>
  <si>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</si>
  <si>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</si>
  <si>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</si>
  <si>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</si>
  <si>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</si>
  <si>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</si>
  <si>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</si>
  <si>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</si>
  <si>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</si>
  <si>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</si>
  <si>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</si>
  <si>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</si>
  <si>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</si>
  <si>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</si>
  <si>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</si>
  <si>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</si>
  <si>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</si>
  <si>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</si>
  <si>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</si>
  <si>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</si>
  <si>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</si>
  <si>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</si>
  <si>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</si>
  <si>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</si>
  <si>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</si>
  <si>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</si>
  <si>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</si>
  <si>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</si>
  <si>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</si>
  <si>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</si>
  <si>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</si>
  <si>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</si>
  <si>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</si>
  <si>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</si>
  <si>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</si>
  <si>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</si>
  <si>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</si>
  <si>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</si>
  <si>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</si>
  <si>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</si>
  <si>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</si>
  <si>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</si>
  <si>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</si>
  <si>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</si>
  <si>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</si>
  <si>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</si>
  <si>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</si>
  <si>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</si>
  <si>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</si>
  <si>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</si>
  <si>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</si>
  <si>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</si>
  <si>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</si>
  <si>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</si>
  <si>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</si>
  <si>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</si>
  <si>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</si>
  <si>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</si>
  <si>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</si>
  <si>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</si>
  <si>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</si>
  <si>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</si>
  <si>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</si>
  <si>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</si>
  <si>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</si>
  <si>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</si>
  <si>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</si>
  <si>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</si>
  <si>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</si>
  <si>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</si>
  <si>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</si>
  <si>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</si>
  <si>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</si>
  <si>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</si>
  <si>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</si>
  <si>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</si>
  <si>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</si>
  <si>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</si>
  <si>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</si>
  <si>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</si>
  <si>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</si>
  <si>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</si>
  <si>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</si>
  <si>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</si>
  <si>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</si>
  <si>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</si>
  <si>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</si>
  <si>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</si>
  <si>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</si>
  <si>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</si>
  <si>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</si>
  <si>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</si>
  <si>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</si>
  <si>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</si>
  <si>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</si>
  <si>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</si>
  <si>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</si>
  <si>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</si>
  <si>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</si>
  <si>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</si>
  <si>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</si>
  <si>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</si>
  <si>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</si>
  <si>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</si>
  <si>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</si>
  <si>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</si>
  <si>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</si>
  <si>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</si>
  <si>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</si>
  <si>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</si>
  <si>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</si>
  <si>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</si>
  <si>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</si>
  <si>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</si>
  <si>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</si>
  <si>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</si>
  <si>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</si>
  <si>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</si>
  <si>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</si>
  <si>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</si>
  <si>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</si>
  <si>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</si>
  <si>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</si>
  <si>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</si>
  <si>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</si>
  <si>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</si>
  <si>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</si>
  <si>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</si>
  <si>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</si>
  <si>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</si>
  <si>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</si>
  <si>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</si>
  <si>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</si>
  <si>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</si>
  <si>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</si>
  <si>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</si>
  <si>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</si>
  <si>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</si>
  <si>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</si>
  <si>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</si>
  <si>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</si>
  <si>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</si>
  <si>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</si>
  <si>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</si>
  <si>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</si>
  <si>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</si>
  <si>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</si>
  <si>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</si>
  <si>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</si>
  <si>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</si>
  <si>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</si>
  <si>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</si>
  <si>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</si>
  <si>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</si>
  <si>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</si>
  <si>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</si>
  <si>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</si>
  <si>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</si>
  <si>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</si>
  <si>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</si>
  <si>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</si>
  <si>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</si>
  <si>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</si>
  <si>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</si>
  <si>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</si>
  <si>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</si>
  <si>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</si>
  <si>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</si>
  <si>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</si>
  <si>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</si>
  <si>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</si>
  <si>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</si>
  <si>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</si>
  <si>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</si>
  <si>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</si>
  <si>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</si>
  <si>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</si>
  <si>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</si>
  <si>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</si>
  <si>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</si>
  <si>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</si>
  <si>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</si>
  <si>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</si>
  <si>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</si>
  <si>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</si>
  <si>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</si>
  <si>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</si>
  <si>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</si>
  <si>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</si>
  <si>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</si>
  <si>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</si>
  <si>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</si>
  <si>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</si>
  <si>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</si>
  <si>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</si>
  <si>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</si>
  <si>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</si>
  <si>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</si>
  <si>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</si>
  <si>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</si>
  <si>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</si>
  <si>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</si>
  <si>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</si>
  <si>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</si>
  <si>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</si>
  <si>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</si>
  <si>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</si>
  <si>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</si>
  <si>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</si>
  <si>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</si>
  <si>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</si>
  <si>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</si>
  <si>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</si>
  <si>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</si>
  <si>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</si>
  <si>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</si>
  <si>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</si>
  <si>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</si>
  <si>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</si>
  <si>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</si>
  <si>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</si>
  <si>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</si>
  <si>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</si>
  <si>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</si>
  <si>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</si>
  <si>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</si>
  <si>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</si>
  <si>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</si>
  <si>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</si>
  <si>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</si>
  <si>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</si>
  <si>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</si>
  <si>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</si>
  <si>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</si>
  <si>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</si>
  <si>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</si>
  <si>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</si>
  <si>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</si>
  <si>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</si>
  <si>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</si>
  <si>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</si>
  <si>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</si>
  <si>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</si>
  <si>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</si>
  <si>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</si>
  <si>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</si>
  <si>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</si>
  <si>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</si>
  <si>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</si>
  <si>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</si>
  <si>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</si>
  <si>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</si>
  <si>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</si>
  <si>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</si>
  <si>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</si>
  <si>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</si>
  <si>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</si>
  <si>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</si>
  <si>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</si>
  <si>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</si>
  <si>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</si>
  <si>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</si>
  <si>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</si>
  <si>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</si>
  <si>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</si>
  <si>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</si>
  <si>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</si>
  <si>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</si>
  <si>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</si>
  <si>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</si>
  <si>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</si>
  <si>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</si>
  <si>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</si>
  <si>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</si>
  <si>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</si>
  <si>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</si>
  <si>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</si>
  <si>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</si>
  <si>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</si>
  <si>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</si>
  <si>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</si>
  <si>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</si>
  <si>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</si>
  <si>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</si>
  <si>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</si>
  <si>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</si>
  <si>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</si>
  <si>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</si>
  <si>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</si>
  <si>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</si>
  <si>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</si>
  <si>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</si>
  <si>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</si>
  <si>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</si>
  <si>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</si>
  <si>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</si>
  <si>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</si>
  <si>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</si>
  <si>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</si>
  <si>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</si>
  <si>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</si>
  <si>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</si>
  <si>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</si>
  <si>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</si>
  <si>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</si>
  <si>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</si>
  <si>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</si>
  <si>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</si>
  <si>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</si>
  <si>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</si>
  <si>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</si>
  <si>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</si>
  <si>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</si>
  <si>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</si>
  <si>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</si>
  <si>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</si>
  <si>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</si>
  <si>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</si>
  <si>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</si>
  <si>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</si>
  <si>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</si>
  <si>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</si>
  <si>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</si>
  <si>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</si>
  <si>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</si>
  <si>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</si>
  <si>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</si>
  <si>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</si>
  <si>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</si>
  <si>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</si>
  <si>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</si>
  <si>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</si>
  <si>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</si>
  <si>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</si>
  <si>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</si>
  <si>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</si>
  <si>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</si>
  <si>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</si>
  <si>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</si>
  <si>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</si>
  <si>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</si>
  <si>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</si>
  <si>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</si>
  <si>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</si>
  <si>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</si>
  <si>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</si>
  <si>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</si>
  <si>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</si>
  <si>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</si>
  <si>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</si>
  <si>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</si>
  <si>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</si>
  <si>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</si>
  <si>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</si>
  <si>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</si>
  <si>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</si>
  <si>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</si>
  <si>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</si>
  <si>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</si>
  <si>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</si>
  <si>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</si>
  <si>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</si>
  <si>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</si>
  <si>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</si>
  <si>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</si>
  <si>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</si>
  <si>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</si>
  <si>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</si>
  <si>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</si>
  <si>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</si>
  <si>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</si>
  <si>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</si>
  <si>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</si>
  <si>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</si>
  <si>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</si>
  <si>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</si>
  <si>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</si>
  <si>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</si>
  <si>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</si>
  <si>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</si>
  <si>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</si>
  <si>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</si>
  <si>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</si>
  <si>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</si>
  <si>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</si>
  <si>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</si>
  <si>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</si>
  <si>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</si>
  <si>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</si>
  <si>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</si>
  <si>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</si>
  <si>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</si>
  <si>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</si>
  <si>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</si>
  <si>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</si>
  <si>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</si>
  <si>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</si>
  <si>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</si>
  <si>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</si>
  <si>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</si>
  <si>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</si>
  <si>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</si>
  <si>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</si>
  <si>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</si>
  <si>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</si>
  <si>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</si>
  <si>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</si>
  <si>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</si>
  <si>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</si>
  <si>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</si>
  <si>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</si>
  <si>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</si>
  <si>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</si>
  <si>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</si>
  <si>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</si>
  <si>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</si>
  <si>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</si>
  <si>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</si>
  <si>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</si>
  <si>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</si>
  <si>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</si>
  <si>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</si>
  <si>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</si>
  <si>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</si>
  <si>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</si>
  <si>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</si>
  <si>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</si>
  <si>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</si>
  <si>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</si>
  <si>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</si>
  <si>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</si>
  <si>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</si>
  <si>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</si>
  <si>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</si>
  <si>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</si>
  <si>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</si>
  <si>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</si>
  <si>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</si>
  <si>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</si>
  <si>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</si>
  <si>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</si>
  <si>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</si>
  <si>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</si>
  <si>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</si>
  <si>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</si>
  <si>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</si>
  <si>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</si>
  <si>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</si>
  <si>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</si>
  <si>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</si>
  <si>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</si>
  <si>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</si>
  <si>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</si>
  <si>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</si>
  <si>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</si>
  <si>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</si>
  <si>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</si>
  <si>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</si>
  <si>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</si>
  <si>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</si>
  <si>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</si>
  <si>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</si>
  <si>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</si>
  <si>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</si>
  <si>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</si>
  <si>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</si>
  <si>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</si>
  <si>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</si>
  <si>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</si>
  <si>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</si>
  <si>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</si>
  <si>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</si>
  <si>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</si>
  <si>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</si>
  <si>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</si>
  <si>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</si>
  <si>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</si>
  <si>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</si>
  <si>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</si>
  <si>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</si>
  <si>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</si>
  <si>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</si>
  <si>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</si>
  <si>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</si>
  <si>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</si>
  <si>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</si>
  <si>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</si>
  <si>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</si>
  <si>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</si>
  <si>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</si>
  <si>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</si>
  <si>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</si>
  <si>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</si>
  <si>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</si>
  <si>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</si>
  <si>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</si>
  <si>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</si>
  <si>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</si>
  <si>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</si>
  <si>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</si>
  <si>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</si>
  <si>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</si>
  <si>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</si>
  <si>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</si>
  <si>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</si>
  <si>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</si>
  <si>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</si>
  <si>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</si>
  <si>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</si>
  <si>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</si>
  <si>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</si>
  <si>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</si>
  <si>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</si>
  <si>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</si>
  <si>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</si>
  <si>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</si>
  <si>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</si>
  <si>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</si>
  <si>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</si>
  <si>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</si>
  <si>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</si>
  <si>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</si>
  <si>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</si>
  <si>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</si>
  <si>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</si>
  <si>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</si>
  <si>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</si>
  <si>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</si>
  <si>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</si>
  <si>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</si>
  <si>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</si>
  <si>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</si>
  <si>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</si>
  <si>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</si>
  <si>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</si>
  <si>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</si>
  <si>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</si>
  <si>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</si>
  <si>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</si>
  <si>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</si>
  <si>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</si>
  <si>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</si>
  <si>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</si>
  <si>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</si>
  <si>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</si>
  <si>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</si>
  <si>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</si>
  <si>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</si>
  <si>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</si>
  <si>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</si>
  <si>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</si>
  <si>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</si>
  <si>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</si>
  <si>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</si>
  <si>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</si>
  <si>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</si>
  <si>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</si>
  <si>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</si>
  <si>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</si>
  <si>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</si>
  <si>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</si>
  <si>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</si>
  <si>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</si>
  <si>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</si>
  <si>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</si>
  <si>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</si>
  <si>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</si>
  <si>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</si>
  <si>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</si>
  <si>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</si>
  <si>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</si>
  <si>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</si>
  <si>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</si>
  <si>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</si>
  <si>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</si>
  <si>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</si>
  <si>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</si>
  <si>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</si>
  <si>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</si>
  <si>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</si>
  <si>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</si>
  <si>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</si>
  <si>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</si>
  <si>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</si>
  <si>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</si>
  <si>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</si>
  <si>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</si>
  <si>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</si>
  <si>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</si>
  <si>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</si>
  <si>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</si>
  <si>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</si>
  <si>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</si>
  <si>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</si>
  <si>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</si>
  <si>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</si>
  <si>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</si>
  <si>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</si>
  <si>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</si>
  <si>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</si>
  <si>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</si>
  <si>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</si>
  <si>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</si>
  <si>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</si>
  <si>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</si>
  <si>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</si>
  <si>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</si>
  <si>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</si>
  <si>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</si>
  <si>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</si>
  <si>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</si>
  <si>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</si>
  <si>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</si>
  <si>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</si>
  <si>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</si>
  <si>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</si>
  <si>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</si>
  <si>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</si>
  <si>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</si>
  <si>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</si>
  <si>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</si>
  <si>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</si>
  <si>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</si>
  <si>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</si>
  <si>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</si>
  <si>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</si>
  <si>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</si>
  <si>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</si>
  <si>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</si>
  <si>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</si>
  <si>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</si>
  <si>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</si>
  <si>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</si>
  <si>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</si>
  <si>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</si>
  <si>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</si>
  <si>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</si>
  <si>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</si>
  <si>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</si>
  <si>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</si>
  <si>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</si>
  <si>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</si>
  <si>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</si>
  <si>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</si>
  <si>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</si>
  <si>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</si>
  <si>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</si>
  <si>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</si>
  <si>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</si>
  <si>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</si>
  <si>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</si>
  <si>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</si>
  <si>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</si>
  <si>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</si>
  <si>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</si>
  <si>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</si>
  <si>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</si>
  <si>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</si>
  <si>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</si>
  <si>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</si>
  <si>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</si>
  <si>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</si>
  <si>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</si>
  <si>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</si>
  <si>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</si>
  <si>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</si>
  <si>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</si>
  <si>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</si>
  <si>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</si>
  <si>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</si>
  <si>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</si>
  <si>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</si>
  <si>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</si>
  <si>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</si>
  <si>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</si>
  <si>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</si>
  <si>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</si>
  <si>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</si>
  <si>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</si>
  <si>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</si>
  <si>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</si>
  <si>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</si>
  <si>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</si>
  <si>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</si>
  <si>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</si>
  <si>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</si>
  <si>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</si>
  <si>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</si>
  <si>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</si>
  <si>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</si>
  <si>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</si>
  <si>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</si>
  <si>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</si>
  <si>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</si>
  <si>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</si>
  <si>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</si>
  <si>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</si>
  <si>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</si>
  <si>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</si>
  <si>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</si>
  <si>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</si>
  <si>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</si>
  <si>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</si>
  <si>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</si>
  <si>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</si>
  <si>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</si>
  <si>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</si>
  <si>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</si>
  <si>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</si>
  <si>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</si>
  <si>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</si>
  <si>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</si>
  <si>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</si>
  <si>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</si>
  <si>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</si>
  <si>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</si>
  <si>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</si>
  <si>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</si>
  <si>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</si>
  <si>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</si>
  <si>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</si>
  <si>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</si>
  <si>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</si>
  <si>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</si>
  <si>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</si>
  <si>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</si>
  <si>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</si>
  <si>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</si>
  <si>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</si>
  <si>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</si>
  <si>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</si>
  <si>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</si>
  <si>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</si>
  <si>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</si>
  <si>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</si>
  <si>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</si>
  <si>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</si>
  <si>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</si>
  <si>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</si>
  <si>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</si>
  <si>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</si>
  <si>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</si>
  <si>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</si>
  <si>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</si>
  <si>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</si>
  <si>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</si>
  <si>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</si>
  <si>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</si>
  <si>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</si>
  <si>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</si>
  <si>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</si>
  <si>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</si>
  <si>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</si>
  <si>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</si>
  <si>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</si>
  <si>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</si>
  <si>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</si>
  <si>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</si>
  <si>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</si>
  <si>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</si>
  <si>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</si>
  <si>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</si>
  <si>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</si>
  <si>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</si>
  <si>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</si>
  <si>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</si>
  <si>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</si>
  <si>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</si>
  <si>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</si>
  <si>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</si>
  <si>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</si>
  <si>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</si>
  <si>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</si>
  <si>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</si>
  <si>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</si>
  <si>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</si>
  <si>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</si>
  <si>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</si>
  <si>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</si>
  <si>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</si>
  <si>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</si>
  <si>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</si>
  <si>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</si>
  <si>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</si>
  <si>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</si>
  <si>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</si>
  <si>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</si>
  <si>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</si>
  <si>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</si>
  <si>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</si>
  <si>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</si>
  <si>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</si>
  <si>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</si>
  <si>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</si>
  <si>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</si>
  <si>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</si>
  <si>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</si>
  <si>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</si>
  <si>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</si>
  <si>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</si>
  <si>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</si>
  <si>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</si>
  <si>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</si>
  <si>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</si>
  <si>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</si>
  <si>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</si>
  <si>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</si>
  <si>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</si>
  <si>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</si>
  <si>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</si>
  <si>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</si>
  <si>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</si>
  <si>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</si>
  <si>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</si>
  <si>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</si>
  <si>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</si>
  <si>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</si>
  <si>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</si>
  <si>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</si>
  <si>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</si>
  <si>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</si>
  <si>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</si>
  <si>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</si>
  <si>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</si>
  <si>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</si>
  <si>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</si>
  <si>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</si>
  <si>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</si>
  <si>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</si>
  <si>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</si>
  <si>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</si>
  <si>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</si>
  <si>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</si>
  <si>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</si>
  <si>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</si>
  <si>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</si>
  <si>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</si>
  <si>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</si>
  <si>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</si>
  <si>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</si>
  <si>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</si>
  <si>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</si>
  <si>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</si>
  <si>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</si>
  <si>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</si>
  <si>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</si>
  <si>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</si>
  <si>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</si>
  <si>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</si>
  <si>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</si>
  <si>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</si>
  <si>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</si>
  <si>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</si>
  <si>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</si>
  <si>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</si>
  <si>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</si>
  <si>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</si>
  <si>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</si>
  <si>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</si>
  <si>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</si>
  <si>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</si>
  <si>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</si>
  <si>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</si>
  <si>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</si>
  <si>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</si>
  <si>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</si>
  <si>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</si>
  <si>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</si>
  <si>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</si>
  <si>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</si>
  <si>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</si>
  <si>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</si>
  <si>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</si>
  <si>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</si>
  <si>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</si>
  <si>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</si>
  <si>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</si>
  <si>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</si>
  <si>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</si>
  <si>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</si>
  <si>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</si>
  <si>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</si>
  <si>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</si>
  <si>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</si>
  <si>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</si>
  <si>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</si>
  <si>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</si>
  <si>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</si>
  <si>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</si>
  <si>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</si>
  <si>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</si>
  <si>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</si>
  <si>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</si>
  <si>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</si>
  <si>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</si>
  <si>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</si>
  <si>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</si>
  <si>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</si>
  <si>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</si>
  <si>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</si>
  <si>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</si>
  <si>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</si>
  <si>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</si>
  <si>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</si>
  <si>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</si>
  <si>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</si>
  <si>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</si>
  <si>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</si>
  <si>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</si>
  <si>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</si>
  <si>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</si>
  <si>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</si>
  <si>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</si>
  <si>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</si>
  <si>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</si>
  <si>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</si>
  <si>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</si>
  <si>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</si>
  <si>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</si>
  <si>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</si>
  <si>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</si>
  <si>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</si>
  <si>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</si>
  <si>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</si>
  <si>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</si>
  <si>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</si>
  <si>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</si>
  <si>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</si>
  <si>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</si>
  <si>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</si>
  <si>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</si>
  <si>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</si>
  <si>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</si>
  <si>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</si>
  <si>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</si>
  <si>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</si>
  <si>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</si>
  <si>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</si>
  <si>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</si>
  <si>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</si>
  <si>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</si>
  <si>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</si>
  <si>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</si>
  <si>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</si>
  <si>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</si>
  <si>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</si>
  <si>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</si>
  <si>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</si>
  <si>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</si>
  <si>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</si>
  <si>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</si>
  <si>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</si>
  <si>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</si>
  <si>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</si>
  <si>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</si>
  <si>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</si>
  <si>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</si>
  <si>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</si>
  <si>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</si>
  <si>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</si>
  <si>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</si>
  <si>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</si>
  <si>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</si>
  <si>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</si>
  <si>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</si>
  <si>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</si>
  <si>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</si>
  <si>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</si>
  <si>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</si>
  <si>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</si>
  <si>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</si>
  <si>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</si>
  <si>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</si>
  <si>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</si>
  <si>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</si>
  <si>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</si>
  <si>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</si>
  <si>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</si>
  <si>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</si>
  <si>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</si>
  <si>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</si>
  <si>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</si>
  <si>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</si>
  <si>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</si>
  <si>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</si>
  <si>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</si>
  <si>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</si>
  <si>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</si>
  <si>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</si>
  <si>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</si>
  <si>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</si>
  <si>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</si>
  <si>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</si>
  <si>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</si>
  <si>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</si>
  <si>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</si>
  <si>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</si>
  <si>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</si>
  <si>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</si>
  <si>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</si>
  <si>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</si>
  <si>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</si>
  <si>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</si>
  <si>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</si>
  <si>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</si>
  <si>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</si>
  <si>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</si>
  <si>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</si>
  <si>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</si>
  <si>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</si>
  <si>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</si>
  <si>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</si>
  <si>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</si>
  <si>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</si>
  <si>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</si>
  <si>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</si>
  <si>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</si>
  <si>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</si>
  <si>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</si>
  <si>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</si>
  <si>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</si>
  <si>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</si>
  <si>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</si>
  <si>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</si>
  <si>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</si>
  <si>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</si>
  <si>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</si>
  <si>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</si>
  <si>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</si>
  <si>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</si>
  <si>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</si>
  <si>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</si>
  <si>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</si>
  <si>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</si>
  <si>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</si>
  <si>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</si>
  <si>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</si>
  <si>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</si>
  <si>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</si>
  <si>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</si>
  <si>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</si>
  <si>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</si>
  <si>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</si>
  <si>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</si>
  <si>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</si>
  <si>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</si>
  <si>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</si>
  <si>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</si>
  <si>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</si>
  <si>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</si>
  <si>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</si>
  <si>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</si>
  <si>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</si>
  <si>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</si>
  <si>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</si>
  <si>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</si>
  <si>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</si>
  <si>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</si>
  <si>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</si>
  <si>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</si>
  <si>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</si>
  <si>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</si>
  <si>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</si>
  <si>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</si>
  <si>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</si>
  <si>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</si>
  <si>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</si>
  <si>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</si>
  <si>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</si>
  <si>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</si>
  <si>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</si>
  <si>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</si>
  <si>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</si>
  <si>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</si>
  <si>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</si>
  <si>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</si>
  <si>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</si>
  <si>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</si>
  <si>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</si>
  <si>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</si>
  <si>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</si>
  <si>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</si>
  <si>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</si>
  <si>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</si>
  <si>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</si>
  <si>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</si>
  <si>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</si>
  <si>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</si>
  <si>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</si>
  <si>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</si>
  <si>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</si>
  <si>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</si>
  <si>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</si>
  <si>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</si>
  <si>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</si>
  <si>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</si>
  <si>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</si>
  <si>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</si>
  <si>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</si>
  <si>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</si>
  <si>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</si>
  <si>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</si>
  <si>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</si>
  <si>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</si>
  <si>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</si>
  <si>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</si>
  <si>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</si>
  <si>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</si>
  <si>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</si>
  <si>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</si>
  <si>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</si>
  <si>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</si>
  <si>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</si>
  <si>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</si>
  <si>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</si>
  <si>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</si>
  <si>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</si>
  <si>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</si>
  <si>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</si>
  <si>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</si>
  <si>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</si>
  <si>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</si>
  <si>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</si>
  <si>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</si>
  <si>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</si>
  <si>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</si>
  <si>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</si>
  <si>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</si>
  <si>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</si>
  <si>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</si>
  <si>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</si>
  <si>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</si>
  <si>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</si>
  <si>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</si>
  <si>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</si>
  <si>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</si>
  <si>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</si>
  <si>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</si>
  <si>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</si>
  <si>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</si>
  <si>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</si>
  <si>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</si>
  <si>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</si>
  <si>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</si>
  <si>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</si>
  <si>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</si>
  <si>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</si>
  <si>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</si>
  <si>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</si>
  <si>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</si>
  <si>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</si>
  <si>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</si>
  <si>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</si>
  <si>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</si>
  <si>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</si>
  <si>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</si>
  <si>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</si>
  <si>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</si>
  <si>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</si>
  <si>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</si>
  <si>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</si>
  <si>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</si>
  <si>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</si>
  <si>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</si>
  <si>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</si>
  <si>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</si>
  <si>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</si>
  <si>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</si>
  <si>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</si>
  <si>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</si>
  <si>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</si>
  <si>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</si>
  <si>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</si>
  <si>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</si>
  <si>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</si>
  <si>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</si>
  <si>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</si>
  <si>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</si>
  <si>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</si>
  <si>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</si>
  <si>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</si>
  <si>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</si>
  <si>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</si>
  <si>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</si>
  <si>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</si>
  <si>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</si>
  <si>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</si>
  <si>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</si>
  <si>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</si>
  <si>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</si>
  <si>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</si>
  <si>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</si>
  <si>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</si>
  <si>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</si>
  <si>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</si>
  <si>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</si>
  <si>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</si>
  <si>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</si>
  <si>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</si>
  <si>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</si>
  <si>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</si>
  <si>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</si>
  <si>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</si>
  <si>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</si>
  <si>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</si>
  <si>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</si>
  <si>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</si>
  <si>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</si>
  <si>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</si>
  <si>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</si>
  <si>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</si>
  <si>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</si>
  <si>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</si>
  <si>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</si>
  <si>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</si>
  <si>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</si>
  <si>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</si>
  <si>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</si>
  <si>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</si>
  <si>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</si>
  <si>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</si>
  <si>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</si>
  <si>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</si>
  <si>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</si>
  <si>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</si>
  <si>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</si>
  <si>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</si>
  <si>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</si>
  <si>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</si>
  <si>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</si>
  <si>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</si>
  <si>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</si>
  <si>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</si>
  <si>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</si>
  <si>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</si>
  <si>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</si>
  <si>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</si>
  <si>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</si>
  <si>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</si>
  <si>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</si>
  <si>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</si>
  <si>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</si>
  <si>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</si>
  <si>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</si>
  <si>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</si>
  <si>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</si>
  <si>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</si>
  <si>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</si>
  <si>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</si>
  <si>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</si>
  <si>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</si>
  <si>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</si>
  <si>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</si>
  <si>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</si>
  <si>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</si>
  <si>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</si>
  <si>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</si>
  <si>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</si>
  <si>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</si>
  <si>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</si>
  <si>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</si>
  <si>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</si>
  <si>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</si>
  <si>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</si>
  <si>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</si>
  <si>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</si>
  <si>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</si>
  <si>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</si>
  <si>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</si>
  <si>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</si>
  <si>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</si>
  <si>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</si>
  <si>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</si>
  <si>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</si>
  <si>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</si>
  <si>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</si>
  <si>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</si>
  <si>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</si>
  <si>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</si>
  <si>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</si>
  <si>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</si>
  <si>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</si>
  <si>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</si>
  <si>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</si>
  <si>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</si>
  <si>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</si>
  <si>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</si>
  <si>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</si>
  <si>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</si>
  <si>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</si>
  <si>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</si>
  <si>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</si>
  <si>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</si>
  <si>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</si>
  <si>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</si>
  <si>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</si>
  <si>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</si>
  <si>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</si>
  <si>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</si>
  <si>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</si>
  <si>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</si>
  <si>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</si>
  <si>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</si>
  <si>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</si>
  <si>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</si>
  <si>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</si>
  <si>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</si>
  <si>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</si>
  <si>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</si>
  <si>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</si>
  <si>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</si>
  <si>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</si>
  <si>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</si>
  <si>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</si>
  <si>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</si>
  <si>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</si>
  <si>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</si>
  <si>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</si>
  <si>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</si>
  <si>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</si>
  <si>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</si>
  <si>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</si>
  <si>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</si>
  <si>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</si>
  <si>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</si>
  <si>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</si>
  <si>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</si>
  <si>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</si>
  <si>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</si>
  <si>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</si>
  <si>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</si>
  <si>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</si>
  <si>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</si>
  <si>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</si>
  <si>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</si>
  <si>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</si>
  <si>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</si>
  <si>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</si>
  <si>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</si>
  <si>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</si>
  <si>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</si>
  <si>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</si>
  <si>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</si>
  <si>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</si>
  <si>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</si>
  <si>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</si>
  <si>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</si>
  <si>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</si>
  <si>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</si>
  <si>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</si>
  <si>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</si>
  <si>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</si>
  <si>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</si>
  <si>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</si>
  <si>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</si>
  <si>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</si>
  <si>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</si>
  <si>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</si>
  <si>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</si>
  <si>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</si>
  <si>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</si>
  <si>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</si>
  <si>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</si>
  <si>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</si>
  <si>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</si>
  <si>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</si>
  <si>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</si>
  <si>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</si>
  <si>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</si>
  <si>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</si>
  <si>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</si>
  <si>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</si>
  <si>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</si>
  <si>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</si>
  <si>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</si>
  <si>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</si>
  <si>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</si>
  <si>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</si>
  <si>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</si>
  <si>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</si>
  <si>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</si>
  <si>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</si>
  <si>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</si>
  <si>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</si>
  <si>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</si>
  <si>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</si>
  <si>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</si>
  <si>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</si>
  <si>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</si>
  <si>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</si>
  <si>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</si>
  <si>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</si>
  <si>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</si>
  <si>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</si>
  <si>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</si>
  <si>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</si>
  <si>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</si>
  <si>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</si>
  <si>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</si>
  <si>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</si>
  <si>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</si>
  <si>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</si>
  <si>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</si>
  <si>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</si>
  <si>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</si>
  <si>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</si>
  <si>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</si>
  <si>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</si>
  <si>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</si>
  <si>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</si>
  <si>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</si>
  <si>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</si>
  <si>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</si>
  <si>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</si>
  <si>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</si>
  <si>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</si>
  <si>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</si>
  <si>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</si>
  <si>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</si>
  <si>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</si>
  <si>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</si>
  <si>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</si>
  <si>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</si>
  <si>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</si>
  <si>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</si>
  <si>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</si>
  <si>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</si>
  <si>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</si>
  <si>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</si>
  <si>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</si>
  <si>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</si>
  <si>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</si>
  <si>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</si>
  <si>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</si>
  <si>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</si>
  <si>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</si>
  <si>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</si>
  <si>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</si>
  <si>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</si>
  <si>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</si>
  <si>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</si>
  <si>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</si>
  <si>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</si>
  <si>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</si>
  <si>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</si>
  <si>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</si>
  <si>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</si>
  <si>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</si>
  <si>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</si>
  <si>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</si>
  <si>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</si>
  <si>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</si>
  <si>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</si>
  <si>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</si>
  <si>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</si>
  <si>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</si>
  <si>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</si>
  <si>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</si>
  <si>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</si>
  <si>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</si>
  <si>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</si>
  <si>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</si>
  <si>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</si>
  <si>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</si>
  <si>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</si>
  <si>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</si>
  <si>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</si>
  <si>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</si>
  <si>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</si>
  <si>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</si>
  <si>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</si>
  <si>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</si>
  <si>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</si>
  <si>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</si>
  <si>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</si>
  <si>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</si>
  <si>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</si>
  <si>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</si>
  <si>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</si>
  <si>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</si>
  <si>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</si>
  <si>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</si>
  <si>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</si>
  <si>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</si>
  <si>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</si>
  <si>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</si>
  <si>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</si>
  <si>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</si>
  <si>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</si>
  <si>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</si>
  <si>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</si>
  <si>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</si>
  <si>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</si>
  <si>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</si>
  <si>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</si>
  <si>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</si>
  <si>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</si>
  <si>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</si>
  <si>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</si>
  <si>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</si>
  <si>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</si>
  <si>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</si>
  <si>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</si>
  <si>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</si>
  <si>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</si>
  <si>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</si>
  <si>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</si>
  <si>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</si>
  <si>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</si>
  <si>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</si>
  <si>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</si>
  <si>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</si>
  <si>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</si>
  <si>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</si>
  <si>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</si>
  <si>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</si>
  <si>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</si>
  <si>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</si>
  <si>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</si>
  <si>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</si>
  <si>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</si>
  <si>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</si>
  <si>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</si>
  <si>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</si>
  <si>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</si>
  <si>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</si>
  <si>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</si>
  <si>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</si>
  <si>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</si>
  <si>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</si>
  <si>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</si>
  <si>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</si>
  <si>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</si>
  <si>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</si>
  <si>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</si>
  <si>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</si>
  <si>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</si>
  <si>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</si>
  <si>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</si>
  <si>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</si>
  <si>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</si>
  <si>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</si>
  <si>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</si>
  <si>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</si>
  <si>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</si>
  <si>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</si>
  <si>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</si>
  <si>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</si>
  <si>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</si>
  <si>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</si>
  <si>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</si>
  <si>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</si>
  <si>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</si>
  <si>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</si>
  <si>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</si>
  <si>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</si>
  <si>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</si>
  <si>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</si>
  <si>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</si>
  <si>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</si>
  <si>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</si>
  <si>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</si>
  <si>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</si>
  <si>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</si>
  <si>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</si>
  <si>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</si>
  <si>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</si>
  <si>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</si>
  <si>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</si>
  <si>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</si>
  <si>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</si>
  <si>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</si>
  <si>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</si>
  <si>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</si>
  <si>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</si>
  <si>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</si>
  <si>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</si>
  <si>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</si>
  <si>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</si>
  <si>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</si>
  <si>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</si>
  <si>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</si>
  <si>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</si>
  <si>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</si>
  <si>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</si>
  <si>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</si>
  <si>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</si>
  <si>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</si>
  <si>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</si>
  <si>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</si>
  <si>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</si>
  <si>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</si>
  <si>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</si>
  <si>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</si>
  <si>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</si>
  <si>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</si>
  <si>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</si>
  <si>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</si>
  <si>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</si>
  <si>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</si>
  <si>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</si>
  <si>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</si>
  <si>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</si>
  <si>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</si>
  <si>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</si>
  <si>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</si>
  <si>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</si>
  <si>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</si>
  <si>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</si>
  <si>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</si>
  <si>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</si>
  <si>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</si>
  <si>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</si>
  <si>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</si>
  <si>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</si>
  <si>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</si>
  <si>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</si>
  <si>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</si>
  <si>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</si>
  <si>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</si>
  <si>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</si>
  <si>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</si>
  <si>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</si>
  <si>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</si>
  <si>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</si>
  <si>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</si>
  <si>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</si>
  <si>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</si>
  <si>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</si>
  <si>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</si>
  <si>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</si>
  <si>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</si>
  <si>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</si>
  <si>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</si>
  <si>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</si>
  <si>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</si>
  <si>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</si>
  <si>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</si>
  <si>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</si>
  <si>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</si>
  <si>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</si>
  <si>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</si>
  <si>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</si>
  <si>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</si>
  <si>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</si>
  <si>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</si>
  <si>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</si>
  <si>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</si>
  <si>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</si>
  <si>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</si>
  <si>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</si>
  <si>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</si>
  <si>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</si>
  <si>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</si>
  <si>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</si>
  <si>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</si>
  <si>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</si>
  <si>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</si>
  <si>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</si>
  <si>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</si>
  <si>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</si>
  <si>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</si>
  <si>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</si>
  <si>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</si>
  <si>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</si>
  <si>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</si>
  <si>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</si>
  <si>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</si>
  <si>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</si>
  <si>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</si>
  <si>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</si>
  <si>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</si>
  <si>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</si>
  <si>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</si>
  <si>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</si>
  <si>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</si>
  <si>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</si>
  <si>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</si>
  <si>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</si>
  <si>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</si>
  <si>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</si>
  <si>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</si>
  <si>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</si>
  <si>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</si>
  <si>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</si>
  <si>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</si>
  <si>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</si>
  <si>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</si>
  <si>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</si>
  <si>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</si>
  <si>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</si>
  <si>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</si>
  <si>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</si>
  <si>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</si>
  <si>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</si>
  <si>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</si>
  <si>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</si>
  <si>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</si>
  <si>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</si>
  <si>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</si>
  <si>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</si>
  <si>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</si>
  <si>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</si>
  <si>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</si>
  <si>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</si>
  <si>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</si>
  <si>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</si>
  <si>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</si>
  <si>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</si>
  <si>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</si>
  <si>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</si>
  <si>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</si>
  <si>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</si>
  <si>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</si>
  <si>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</si>
  <si>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</si>
  <si>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</si>
  <si>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</si>
  <si>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</si>
  <si>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</si>
  <si>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</si>
  <si>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</si>
  <si>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</si>
  <si>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</si>
  <si>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</si>
  <si>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</si>
  <si>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</si>
  <si>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</si>
  <si>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</si>
  <si>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</si>
  <si>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</si>
  <si>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</si>
  <si>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</si>
  <si>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</si>
  <si>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</si>
  <si>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</si>
  <si>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</si>
  <si>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</si>
  <si>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</si>
  <si>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</si>
  <si>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</si>
  <si>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</si>
  <si>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</si>
  <si>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</si>
  <si>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</si>
  <si>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</si>
  <si>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</si>
  <si>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</si>
  <si>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</si>
  <si>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</si>
  <si>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</si>
  <si>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</si>
  <si>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</si>
  <si>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</si>
  <si>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</si>
  <si>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</si>
  <si>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</si>
  <si>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</si>
  <si>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</si>
  <si>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</si>
  <si>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</si>
  <si>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</si>
  <si>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</si>
  <si>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</si>
  <si>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</si>
  <si>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</si>
  <si>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</si>
  <si>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</si>
  <si>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</si>
  <si>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</si>
  <si>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</si>
  <si>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</si>
  <si>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</si>
  <si>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</si>
  <si>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</si>
  <si>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</si>
  <si>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</si>
  <si>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</si>
  <si>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</si>
  <si>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</si>
  <si>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</si>
  <si>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</si>
  <si>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</si>
  <si>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</si>
  <si>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</si>
  <si>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</si>
  <si>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</si>
  <si>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</si>
  <si>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</si>
  <si>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</si>
  <si>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</si>
  <si>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</si>
  <si>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</si>
  <si>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</si>
  <si>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</si>
  <si>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</si>
  <si>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</si>
  <si>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</si>
  <si>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</si>
  <si>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</si>
  <si>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</si>
  <si>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</si>
  <si>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</si>
  <si>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</si>
  <si>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</si>
  <si>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</si>
  <si>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</si>
  <si>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</si>
  <si>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</si>
  <si>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</si>
  <si>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</si>
  <si>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</si>
  <si>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</si>
  <si>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</si>
  <si>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</si>
  <si>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</si>
  <si>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</si>
  <si>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</si>
  <si>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</si>
  <si>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</si>
  <si>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</si>
  <si>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</si>
  <si>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</si>
  <si>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</si>
  <si>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</si>
  <si>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</si>
  <si>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</si>
  <si>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</si>
  <si>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</si>
  <si>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</si>
  <si>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</si>
  <si>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</si>
  <si>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</si>
  <si>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</si>
  <si>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</si>
  <si>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</si>
  <si>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</si>
  <si>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</si>
  <si>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</si>
  <si>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</si>
  <si>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</si>
  <si>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</si>
  <si>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</si>
  <si>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</si>
  <si>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</si>
  <si>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</si>
  <si>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</si>
  <si>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</si>
  <si>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</si>
  <si>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</si>
  <si>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</si>
  <si>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</si>
  <si>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</si>
  <si>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</si>
  <si>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</si>
  <si>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</si>
  <si>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</si>
  <si>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</si>
  <si>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</si>
  <si>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</si>
  <si>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</si>
  <si>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</si>
  <si>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</si>
  <si>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</si>
  <si>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</si>
  <si>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</si>
  <si>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</si>
  <si>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</si>
  <si>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</si>
  <si>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</si>
  <si>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</si>
  <si>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</si>
  <si>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</si>
  <si>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</si>
  <si>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</si>
  <si>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</si>
  <si>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</si>
  <si>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</si>
  <si>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</si>
  <si>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</si>
  <si>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</si>
  <si>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</si>
  <si>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</si>
  <si>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</si>
  <si>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</si>
  <si>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</si>
  <si>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</si>
  <si>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</si>
  <si>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</si>
  <si>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</si>
  <si>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</si>
  <si>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</si>
  <si>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</si>
  <si>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</si>
  <si>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</si>
  <si>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</si>
  <si>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</si>
  <si>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</si>
  <si>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</si>
  <si>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</si>
  <si>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</si>
  <si>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</si>
  <si>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</si>
  <si>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</si>
  <si>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</si>
  <si>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</si>
  <si>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</si>
  <si>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</si>
  <si>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</si>
  <si>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</si>
  <si>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</si>
  <si>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</si>
  <si>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</si>
  <si>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</si>
  <si>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</si>
  <si>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</si>
  <si>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</si>
  <si>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</si>
  <si>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</si>
  <si>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</si>
  <si>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</si>
  <si>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</si>
  <si>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</si>
  <si>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</si>
  <si>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</si>
  <si>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</si>
  <si>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</si>
  <si>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</si>
  <si>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</si>
  <si>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</si>
  <si>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</si>
  <si>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</si>
  <si>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</si>
  <si>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</si>
  <si>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</si>
  <si>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</si>
  <si>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</si>
  <si>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</si>
  <si>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</si>
  <si>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</si>
  <si>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</si>
  <si>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</si>
  <si>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</si>
  <si>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</si>
  <si>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</si>
  <si>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</si>
  <si>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</si>
  <si>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</si>
  <si>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</si>
  <si>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</si>
  <si>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</si>
  <si>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</si>
  <si>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</si>
  <si>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</si>
  <si>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</si>
  <si>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</si>
  <si>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</si>
  <si>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</si>
  <si>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</si>
  <si>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</si>
  <si>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</si>
  <si>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</si>
  <si>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</si>
  <si>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</si>
  <si>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</si>
  <si>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</si>
  <si>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</si>
  <si>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</si>
  <si>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</si>
  <si>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</si>
  <si>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</si>
  <si>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</si>
  <si>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</si>
  <si>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</si>
  <si>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</si>
  <si>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</si>
  <si>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</si>
  <si>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</si>
  <si>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</si>
  <si>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</si>
  <si>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</si>
  <si>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</si>
  <si>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</si>
  <si>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</si>
  <si>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</si>
  <si>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</si>
  <si>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</si>
  <si>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</si>
  <si>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</si>
  <si>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</si>
  <si>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</si>
  <si>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</si>
  <si>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</si>
  <si>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</si>
  <si>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</si>
  <si>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</si>
  <si>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</si>
  <si>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</si>
  <si>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</si>
  <si>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</si>
  <si>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</si>
  <si>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</si>
  <si>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</si>
  <si>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</si>
  <si>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</si>
  <si>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</si>
  <si>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</si>
  <si>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</si>
  <si>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</si>
  <si>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</si>
  <si>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</si>
  <si>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</si>
  <si>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</si>
  <si>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</si>
  <si>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</si>
  <si>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</si>
  <si>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</si>
  <si>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</si>
  <si>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</si>
  <si>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</si>
  <si>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</si>
  <si>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</si>
  <si>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</si>
  <si>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</si>
  <si>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</si>
  <si>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</si>
  <si>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</si>
  <si>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</si>
  <si>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</si>
  <si>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</si>
  <si>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</si>
  <si>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</si>
  <si>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</si>
  <si>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</si>
  <si>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</si>
  <si>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</si>
  <si>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</si>
  <si>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</si>
  <si>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</si>
  <si>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</si>
  <si>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</si>
  <si>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</si>
  <si>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</si>
  <si>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</si>
  <si>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</si>
  <si>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</si>
  <si>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</si>
  <si>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</si>
  <si>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</si>
  <si>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</si>
  <si>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</si>
  <si>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</si>
  <si>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</si>
  <si>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</si>
  <si>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</si>
  <si>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</si>
  <si>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</si>
  <si>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</si>
  <si>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</si>
  <si>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</si>
  <si>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</si>
  <si>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</si>
  <si>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</si>
  <si>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</si>
  <si>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</si>
  <si>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</si>
  <si>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</si>
  <si>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</si>
  <si>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</si>
  <si>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</si>
  <si>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</si>
  <si>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</si>
  <si>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</si>
  <si>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</si>
  <si>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</si>
  <si>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</si>
  <si>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</si>
  <si>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</si>
  <si>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</si>
  <si>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</si>
  <si>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</si>
  <si>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</si>
  <si>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</si>
  <si>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</si>
  <si>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</si>
  <si>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</si>
  <si>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</si>
  <si>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</si>
  <si>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</si>
  <si>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</si>
  <si>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</si>
  <si>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</si>
  <si>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</si>
  <si>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</si>
  <si>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</si>
  <si>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</si>
  <si>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</si>
  <si>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</si>
  <si>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</si>
  <si>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</si>
  <si>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</si>
  <si>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</si>
  <si>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</si>
  <si>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</si>
  <si>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</si>
  <si>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</si>
  <si>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</si>
  <si>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</si>
  <si>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</si>
  <si>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</si>
  <si>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</si>
  <si>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</si>
  <si>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</si>
  <si>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</si>
  <si>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</si>
  <si>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</si>
  <si>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</si>
  <si>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</si>
  <si>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</si>
  <si>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</si>
  <si>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</si>
  <si>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</si>
  <si>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</si>
  <si>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</si>
  <si>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</si>
  <si>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</si>
  <si>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</si>
  <si>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</si>
  <si>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</si>
  <si>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</si>
  <si>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</si>
  <si>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</si>
  <si>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</si>
  <si>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</si>
  <si>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</si>
  <si>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</si>
  <si>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</si>
  <si>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</si>
  <si>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</si>
  <si>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</si>
  <si>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</si>
  <si>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</si>
  <si>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</si>
  <si>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</si>
  <si>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</si>
  <si>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</si>
  <si>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</si>
  <si>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</si>
  <si>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</si>
  <si>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</si>
  <si>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</si>
  <si>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</si>
  <si>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</si>
  <si>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</si>
  <si>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</si>
  <si>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</si>
  <si>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</si>
  <si>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</si>
  <si>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</si>
  <si>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</si>
  <si>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</si>
  <si>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</si>
  <si>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</si>
  <si>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</si>
  <si>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</si>
  <si>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</si>
  <si>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</si>
  <si>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</si>
  <si>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</si>
  <si>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</si>
  <si>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</si>
  <si>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</si>
  <si>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</si>
  <si>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</si>
  <si>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</si>
  <si>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</si>
  <si>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</si>
  <si>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</si>
  <si>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</si>
  <si>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</si>
  <si>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</si>
  <si>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</si>
  <si>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</si>
  <si>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</si>
  <si>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</si>
  <si>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</si>
  <si>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</si>
  <si>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</si>
  <si>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</si>
  <si>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</si>
  <si>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</si>
  <si>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</si>
  <si>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</si>
  <si>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</si>
  <si>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</si>
  <si>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</si>
  <si>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</si>
  <si>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</si>
  <si>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</si>
  <si>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</si>
  <si>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</si>
  <si>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</si>
  <si>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</si>
  <si>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</si>
  <si>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</si>
  <si>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</si>
  <si>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</si>
  <si>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</si>
  <si>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</si>
  <si>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</si>
  <si>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</si>
  <si>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</si>
  <si>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</si>
  <si>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</si>
  <si>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</si>
  <si>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</si>
  <si>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</si>
  <si>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</si>
  <si>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</si>
  <si>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</si>
  <si>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</si>
  <si>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</si>
  <si>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</si>
  <si>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</si>
  <si>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</si>
  <si>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</si>
  <si>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</si>
  <si>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</si>
  <si>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</si>
  <si>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</si>
  <si>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</si>
  <si>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</si>
  <si>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</si>
  <si>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</si>
  <si>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</si>
  <si>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</si>
  <si>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</si>
  <si>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</si>
  <si>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</si>
  <si>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</si>
  <si>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</si>
  <si>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</si>
  <si>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</si>
  <si>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</si>
  <si>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</si>
  <si>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</si>
  <si>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</si>
  <si>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</si>
  <si>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</si>
  <si>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</si>
  <si>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</si>
  <si>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</si>
  <si>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</si>
  <si>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</si>
  <si>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</si>
  <si>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</si>
  <si>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</si>
  <si>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</si>
  <si>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</si>
  <si>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</si>
  <si>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</si>
  <si>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</si>
  <si>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</si>
  <si>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</si>
  <si>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</si>
  <si>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</si>
  <si>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</si>
  <si>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</si>
  <si>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</si>
  <si>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</si>
  <si>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</si>
  <si>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</si>
  <si>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</si>
  <si>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</si>
  <si>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</si>
  <si>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</si>
  <si>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</si>
  <si>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</si>
  <si>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</si>
  <si>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</si>
  <si>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</si>
  <si>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</si>
  <si>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</si>
  <si>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</si>
  <si>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</si>
  <si>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</si>
  <si>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</si>
  <si>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</si>
  <si>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</si>
  <si>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</si>
  <si>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</si>
  <si>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</si>
  <si>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</si>
  <si>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</si>
  <si>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</si>
  <si>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</si>
  <si>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</si>
  <si>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</si>
  <si>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</si>
  <si>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</si>
  <si>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</si>
  <si>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</si>
  <si>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</si>
  <si>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</si>
  <si>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</si>
  <si>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</si>
  <si>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</si>
  <si>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</si>
  <si>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</si>
  <si>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</si>
  <si>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</si>
  <si>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</si>
  <si>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</si>
  <si>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</si>
  <si>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</si>
  <si>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</si>
  <si>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</si>
  <si>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</si>
  <si>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</si>
  <si>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</si>
  <si>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</si>
  <si>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</si>
  <si>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</si>
  <si>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</si>
  <si>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</si>
  <si>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</si>
  <si>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</si>
  <si>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</si>
  <si>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</si>
  <si>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</si>
  <si>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</si>
  <si>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</si>
  <si>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</si>
  <si>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</si>
  <si>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</si>
  <si>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</si>
  <si>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</si>
  <si>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</si>
  <si>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</si>
  <si>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</si>
  <si>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</si>
  <si>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</si>
  <si>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</si>
  <si>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</si>
  <si>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</si>
  <si>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</si>
  <si>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</si>
  <si>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</si>
  <si>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</si>
  <si>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</si>
  <si>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</si>
  <si>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</si>
  <si>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</si>
  <si>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</si>
  <si>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</si>
  <si>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</si>
  <si>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</si>
  <si>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</si>
  <si>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</si>
  <si>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</si>
  <si>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</si>
  <si>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</si>
  <si>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</si>
  <si>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</si>
  <si>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</si>
  <si>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</si>
  <si>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</si>
  <si>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</si>
  <si>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</si>
  <si>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</si>
  <si>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</si>
  <si>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</si>
  <si>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</si>
  <si>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</si>
  <si>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</si>
  <si>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</si>
  <si>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</si>
  <si>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</si>
  <si>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</si>
  <si>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</si>
  <si>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</si>
  <si>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</si>
  <si>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</si>
  <si>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</si>
  <si>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</si>
  <si>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</si>
  <si>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</si>
  <si>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</si>
  <si>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</si>
  <si>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</si>
  <si>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</si>
  <si>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</si>
  <si>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</si>
  <si>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</si>
  <si>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</si>
  <si>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</si>
  <si>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</si>
  <si>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</si>
  <si>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</si>
  <si>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</si>
  <si>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</si>
  <si>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</si>
  <si>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</si>
  <si>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</si>
  <si>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</si>
  <si>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</si>
  <si>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</si>
  <si>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</si>
  <si>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</si>
  <si>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</si>
  <si>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</si>
  <si>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</si>
  <si>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</si>
  <si>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</si>
  <si>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</si>
  <si>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</si>
  <si>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</si>
  <si>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</si>
  <si>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</si>
  <si>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</si>
  <si>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</si>
  <si>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</si>
  <si>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</si>
  <si>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</si>
  <si>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</si>
  <si>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</si>
  <si>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</si>
  <si>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</si>
  <si>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</si>
  <si>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</si>
  <si>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</si>
  <si>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</si>
  <si>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</si>
  <si>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</si>
  <si>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</si>
  <si>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</si>
  <si>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</si>
  <si>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</si>
  <si>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</si>
  <si>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</si>
  <si>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</si>
  <si>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</si>
  <si>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</si>
  <si>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</si>
  <si>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</si>
  <si>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</si>
  <si>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</si>
  <si>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</si>
  <si>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</si>
  <si>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</si>
  <si>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</si>
  <si>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</si>
  <si>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</si>
  <si>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</si>
  <si>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</si>
  <si>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</si>
  <si>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</si>
  <si>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</si>
  <si>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</si>
  <si>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</si>
  <si>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</si>
  <si>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</si>
  <si>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</si>
  <si>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</si>
  <si>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</si>
  <si>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</si>
  <si>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</si>
  <si>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</si>
  <si>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</si>
  <si>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</si>
  <si>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</si>
  <si>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</si>
  <si>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</si>
  <si>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</si>
  <si>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</si>
  <si>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</si>
  <si>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</si>
  <si>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</si>
  <si>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</si>
  <si>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</si>
  <si>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</si>
  <si>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</si>
  <si>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</si>
  <si>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</si>
  <si>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</si>
  <si>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</si>
  <si>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</si>
  <si>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</si>
  <si>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</si>
  <si>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</si>
  <si>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</si>
  <si>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</si>
  <si>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</si>
  <si>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</si>
  <si>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</si>
  <si>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</si>
  <si>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</si>
  <si>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</si>
  <si>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</si>
  <si>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</si>
  <si>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</si>
  <si>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</si>
  <si>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</si>
  <si>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</si>
  <si>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</si>
  <si>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</si>
  <si>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</si>
  <si>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</si>
  <si>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</si>
  <si>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</si>
  <si>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</si>
  <si>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</si>
  <si>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</si>
  <si>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</si>
  <si>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</si>
  <si>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</si>
  <si>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</si>
  <si>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</si>
  <si>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</si>
  <si>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</si>
  <si>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</si>
  <si>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</si>
  <si>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</si>
  <si>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</si>
  <si>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</si>
  <si>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</si>
  <si>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</si>
  <si>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</si>
  <si>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</si>
  <si>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</si>
  <si>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</si>
  <si>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</si>
  <si>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</si>
  <si>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</si>
  <si>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</si>
  <si>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</si>
  <si>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</si>
  <si>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</si>
  <si>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</si>
  <si>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</si>
  <si>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</si>
  <si>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</si>
  <si>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</si>
  <si>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</si>
  <si>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</si>
  <si>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</si>
  <si>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</si>
  <si>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</si>
  <si>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</si>
  <si>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</si>
  <si>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</si>
  <si>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</si>
  <si>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</si>
  <si>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</si>
  <si>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</si>
  <si>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</si>
  <si>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</si>
  <si>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</si>
  <si>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</si>
  <si>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</si>
  <si>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</si>
  <si>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</si>
  <si>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</si>
  <si>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</si>
  <si>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</si>
  <si>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</si>
  <si>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</si>
  <si>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</si>
  <si>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</si>
  <si>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</si>
  <si>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</si>
  <si>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</si>
  <si>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</si>
  <si>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</si>
  <si>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</si>
  <si>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</si>
  <si>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</si>
  <si>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</si>
  <si>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</si>
  <si>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</si>
  <si>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</si>
  <si>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</si>
  <si>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</si>
  <si>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</si>
  <si>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</si>
  <si>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</si>
  <si>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</si>
  <si>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</si>
  <si>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</si>
  <si>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</si>
  <si>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</si>
  <si>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</si>
  <si>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</si>
  <si>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</si>
  <si>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</si>
  <si>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</si>
  <si>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</si>
  <si>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</si>
  <si>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</si>
  <si>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</si>
  <si>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</si>
  <si>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</si>
  <si>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</si>
  <si>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</si>
  <si>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</si>
  <si>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</si>
  <si>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</si>
  <si>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</si>
  <si>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</si>
  <si>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</si>
  <si>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</si>
  <si>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</si>
  <si>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</si>
  <si>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</si>
  <si>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</si>
  <si>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</si>
  <si>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</si>
  <si>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</si>
  <si>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</si>
  <si>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</si>
  <si>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</si>
  <si>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</si>
  <si>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</si>
  <si>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</si>
  <si>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</si>
  <si>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</si>
  <si>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</si>
  <si>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</si>
  <si>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</si>
  <si>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</si>
  <si>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</si>
  <si>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</si>
  <si>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</si>
  <si>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</si>
  <si>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</si>
  <si>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</si>
  <si>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</si>
  <si>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</si>
  <si>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</si>
  <si>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</si>
  <si>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</si>
  <si>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</si>
  <si>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</si>
  <si>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</si>
  <si>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</si>
  <si>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</si>
  <si>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</si>
  <si>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</si>
  <si>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</si>
  <si>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</si>
  <si>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</si>
  <si>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</si>
  <si>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</si>
  <si>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</si>
  <si>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</si>
  <si>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</si>
  <si>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</si>
  <si>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</si>
  <si>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</si>
  <si>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</si>
  <si>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</si>
  <si>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</si>
  <si>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</si>
  <si>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</si>
  <si>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</si>
  <si>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</si>
  <si>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</si>
  <si>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</si>
  <si>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</si>
  <si>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</si>
  <si>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</si>
  <si>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</si>
  <si>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</si>
  <si>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</si>
  <si>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</si>
  <si>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</si>
  <si>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</si>
  <si>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</si>
  <si>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</si>
  <si>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</si>
  <si>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</si>
  <si>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</si>
  <si>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</si>
  <si>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</si>
  <si>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</si>
  <si>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</si>
  <si>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</si>
  <si>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</si>
  <si>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</si>
  <si>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</si>
  <si>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</si>
  <si>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</si>
  <si>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</si>
  <si>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</si>
  <si>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</si>
  <si>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</si>
  <si>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</si>
  <si>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</si>
  <si>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</si>
  <si>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</si>
  <si>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</si>
  <si>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</si>
  <si>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</si>
  <si>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</si>
  <si>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</si>
  <si>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</si>
  <si>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</si>
  <si>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</si>
  <si>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</si>
  <si>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</si>
  <si>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</si>
  <si>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</si>
  <si>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</si>
  <si>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</si>
  <si>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</si>
  <si>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</si>
  <si>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</si>
  <si>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</si>
  <si>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</si>
  <si>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</si>
  <si>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</si>
  <si>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</si>
  <si>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</si>
  <si>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</si>
  <si>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</si>
  <si>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</si>
  <si>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</si>
  <si>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</si>
  <si>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</si>
  <si>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</si>
  <si>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</si>
  <si>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</si>
  <si>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</si>
  <si>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</si>
  <si>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</si>
  <si>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</si>
  <si>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</si>
  <si>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</si>
  <si>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</si>
  <si>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</si>
  <si>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</si>
  <si>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</si>
  <si>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</si>
  <si>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</si>
  <si>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</si>
  <si>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</si>
  <si>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</si>
  <si>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</si>
  <si>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</si>
  <si>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</si>
  <si>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</si>
  <si>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</si>
  <si>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</si>
  <si>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</si>
  <si>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</si>
  <si>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</si>
  <si>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</si>
  <si>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</si>
  <si>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</si>
  <si>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</si>
  <si>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</si>
  <si>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</si>
  <si>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</si>
  <si>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</si>
  <si>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</si>
  <si>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</si>
  <si>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</si>
  <si>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</si>
  <si>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</si>
  <si>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</si>
  <si>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</si>
  <si>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</si>
  <si>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</si>
  <si>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</si>
  <si>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</si>
  <si>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</si>
  <si>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</si>
  <si>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</si>
  <si>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</si>
  <si>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</si>
  <si>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</si>
  <si>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</si>
  <si>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</si>
  <si>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</si>
  <si>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</si>
  <si>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</si>
  <si>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</si>
  <si>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</si>
  <si>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</si>
  <si>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</si>
  <si>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</si>
  <si>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</si>
  <si>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</si>
  <si>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</si>
  <si>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</si>
  <si>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</si>
  <si>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</si>
  <si>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</si>
  <si>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</si>
  <si>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</si>
  <si>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</si>
  <si>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</si>
  <si>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</si>
  <si>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</si>
  <si>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</si>
  <si>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</si>
  <si>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</si>
  <si>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</si>
  <si>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</si>
  <si>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</si>
  <si>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</si>
  <si>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</si>
  <si>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</si>
  <si>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</si>
  <si>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</si>
  <si>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</si>
  <si>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</si>
  <si>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</si>
  <si>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</si>
  <si>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</si>
  <si>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</si>
  <si>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</si>
  <si>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</si>
  <si>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</si>
  <si>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</si>
  <si>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</si>
  <si>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</si>
  <si>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</si>
  <si>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</si>
  <si>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</si>
  <si>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</si>
  <si>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</si>
  <si>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</si>
  <si>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</si>
  <si>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</si>
  <si>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</si>
  <si>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</si>
  <si>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</si>
  <si>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</si>
  <si>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</si>
  <si>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</si>
  <si>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</si>
  <si>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</si>
  <si>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</si>
  <si>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</si>
  <si>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</si>
  <si>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</si>
  <si>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</si>
  <si>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</si>
  <si>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</si>
  <si>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</si>
  <si>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</si>
  <si>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</si>
  <si>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</si>
  <si>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</si>
  <si>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</si>
  <si>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</si>
  <si>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</si>
  <si>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</si>
  <si>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</si>
  <si>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</si>
  <si>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</si>
  <si>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</si>
  <si>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</si>
  <si>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</si>
  <si>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</si>
  <si>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</si>
  <si>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</si>
  <si>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</si>
  <si>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</si>
  <si>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</si>
  <si>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</si>
  <si>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</si>
  <si>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</si>
  <si>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</si>
  <si>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</si>
  <si>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</si>
  <si>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</si>
  <si>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</si>
  <si>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</si>
  <si>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</si>
  <si>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</si>
  <si>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</si>
  <si>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</si>
  <si>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</si>
  <si>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</si>
  <si>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</si>
  <si>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</si>
  <si>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</si>
  <si>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</si>
  <si>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</si>
  <si>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</si>
  <si>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</si>
  <si>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</si>
  <si>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</si>
  <si>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</si>
  <si>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</si>
  <si>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</si>
  <si>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</si>
  <si>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</si>
  <si>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</si>
  <si>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</si>
  <si>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</si>
  <si>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</si>
  <si>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</si>
  <si>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</si>
  <si>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</si>
  <si>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</si>
  <si>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</si>
  <si>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</si>
  <si>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</si>
  <si>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</si>
  <si>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</si>
  <si>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</si>
  <si>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</si>
  <si>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</si>
  <si>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</si>
  <si>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</si>
  <si>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</si>
  <si>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</si>
  <si>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</si>
  <si>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</si>
  <si>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</si>
  <si>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</si>
  <si>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</si>
  <si>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</si>
  <si>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</si>
  <si>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</si>
  <si>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</si>
  <si>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</si>
  <si>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</si>
  <si>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</si>
  <si>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</si>
  <si>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</si>
  <si>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</si>
  <si>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</si>
  <si>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</si>
  <si>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</si>
  <si>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</si>
  <si>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</si>
  <si>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</si>
  <si>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</si>
  <si>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</si>
  <si>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</si>
  <si>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</si>
  <si>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</si>
  <si>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</si>
  <si>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</si>
  <si>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</si>
  <si>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</si>
  <si>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</si>
  <si>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</si>
  <si>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</si>
  <si>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</si>
  <si>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</si>
  <si>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</si>
  <si>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</si>
  <si>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</si>
  <si>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</si>
  <si>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</si>
  <si>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</si>
  <si>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</si>
  <si>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</si>
  <si>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</si>
  <si>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</si>
  <si>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</si>
  <si>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</si>
  <si>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</si>
  <si>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</si>
  <si>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</si>
  <si>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</si>
  <si>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</si>
  <si>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</si>
  <si>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</si>
  <si>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</si>
  <si>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</si>
  <si>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</si>
  <si>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</si>
  <si>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</si>
  <si>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</si>
  <si>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</si>
  <si>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</si>
  <si>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</si>
  <si>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</si>
  <si>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</si>
  <si>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</si>
  <si>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</si>
  <si>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</si>
  <si>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</si>
  <si>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</si>
  <si>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</si>
  <si>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</si>
  <si>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</si>
  <si>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</si>
  <si>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</si>
  <si>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</si>
  <si>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</si>
  <si>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</si>
  <si>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</si>
  <si>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</si>
  <si>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</si>
  <si>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</si>
  <si>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</si>
  <si>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</si>
  <si>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</si>
  <si>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</si>
  <si>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</si>
  <si>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</si>
  <si>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</si>
  <si>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</si>
  <si>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</si>
  <si>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</si>
  <si>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</si>
  <si>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</si>
  <si>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</si>
  <si>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</si>
  <si>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</si>
  <si>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</si>
  <si>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</si>
  <si>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</si>
  <si>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</si>
  <si>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</si>
  <si>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</si>
  <si>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</si>
  <si>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</si>
  <si>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</si>
  <si>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</si>
  <si>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</si>
  <si>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</si>
  <si>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</si>
  <si>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</si>
  <si>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</si>
  <si>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</si>
  <si>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</si>
  <si>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</si>
  <si>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</si>
  <si>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</si>
  <si>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</si>
  <si>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</si>
  <si>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</si>
  <si>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</si>
  <si>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</si>
  <si>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</si>
  <si>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</si>
  <si>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</si>
  <si>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</si>
  <si>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</si>
  <si>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</si>
  <si>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</si>
  <si>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</si>
  <si>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</si>
  <si>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</si>
  <si>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</si>
  <si>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</si>
  <si>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</si>
  <si>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</si>
  <si>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</si>
  <si>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</si>
  <si>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</si>
  <si>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</si>
  <si>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</si>
  <si>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</si>
  <si>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</si>
  <si>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</si>
  <si>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</si>
  <si>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</si>
  <si>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</si>
  <si>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</si>
  <si>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</si>
  <si>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</si>
  <si>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</si>
  <si>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</si>
  <si>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</si>
  <si>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</si>
  <si>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</si>
  <si>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</si>
  <si>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</si>
  <si>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</si>
  <si>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</si>
  <si>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</si>
  <si>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</si>
  <si>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</si>
  <si>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</si>
  <si>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</si>
  <si>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</si>
  <si>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</si>
  <si>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</si>
  <si>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</si>
  <si>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</si>
  <si>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</si>
  <si>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</si>
  <si>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</si>
  <si>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</si>
  <si>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</si>
  <si>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</si>
  <si>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</si>
  <si>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</si>
  <si>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</si>
  <si>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</si>
  <si>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</si>
  <si>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</si>
  <si>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</si>
  <si>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</si>
  <si>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</si>
  <si>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</si>
  <si>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</si>
  <si>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</si>
  <si>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</si>
  <si>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</si>
  <si>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</si>
  <si>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</si>
  <si>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</si>
  <si>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</si>
  <si>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</si>
  <si>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</si>
  <si>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</si>
  <si>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</si>
  <si>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</si>
  <si>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</si>
  <si>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</si>
  <si>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</si>
  <si>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</si>
  <si>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</si>
  <si>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</si>
  <si>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</si>
  <si>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</si>
  <si>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</si>
  <si>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</si>
  <si>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</si>
  <si>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</si>
  <si>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</si>
  <si>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</si>
  <si>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</si>
  <si>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</si>
  <si>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</si>
  <si>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</si>
  <si>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</si>
  <si>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</si>
  <si>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</si>
  <si>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</si>
  <si>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</si>
  <si>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</si>
  <si>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</si>
  <si>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</si>
  <si>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</si>
  <si>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</si>
  <si>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</si>
  <si>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</si>
  <si>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</si>
  <si>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</si>
  <si>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</si>
  <si>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</si>
  <si>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</si>
  <si>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</si>
  <si>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</si>
  <si>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</si>
  <si>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</si>
  <si>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</si>
  <si>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</si>
  <si>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</si>
  <si>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</si>
  <si>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</si>
  <si>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</si>
  <si>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</si>
  <si>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</si>
  <si>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</si>
  <si>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</si>
  <si>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</si>
  <si>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</si>
  <si>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</si>
  <si>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</si>
  <si>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</si>
  <si>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</si>
  <si>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</si>
  <si>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</si>
  <si>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</si>
  <si>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</si>
  <si>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</si>
  <si>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</si>
  <si>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</si>
  <si>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</si>
  <si>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</si>
  <si>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</si>
  <si>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</si>
  <si>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</si>
  <si>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</si>
  <si>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</si>
  <si>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</si>
  <si>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</si>
  <si>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</si>
  <si>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</si>
  <si>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</si>
  <si>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</si>
  <si>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</si>
  <si>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</si>
  <si>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</si>
  <si>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</si>
  <si>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</si>
  <si>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</si>
  <si>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</si>
  <si>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</si>
  <si>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</si>
  <si>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</si>
  <si>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</si>
  <si>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</si>
  <si>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</si>
  <si>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</si>
  <si>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</si>
  <si>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</si>
  <si>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</si>
  <si>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</si>
  <si>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</si>
  <si>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</si>
  <si>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</si>
  <si>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</si>
  <si>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</si>
  <si>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</si>
  <si>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</si>
  <si>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</si>
  <si>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</si>
  <si>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</si>
  <si>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</si>
  <si>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</si>
  <si>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</si>
  <si>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</si>
  <si>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</si>
  <si>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</si>
  <si>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</si>
  <si>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</si>
  <si>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</si>
  <si>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</si>
  <si>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</si>
  <si>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</si>
  <si>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</si>
  <si>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</si>
  <si>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</si>
  <si>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</si>
  <si>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</si>
  <si>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</si>
  <si>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</si>
  <si>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</si>
  <si>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</si>
  <si>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</si>
  <si>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</si>
  <si>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</si>
  <si>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</si>
  <si>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</si>
  <si>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</si>
  <si>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</si>
  <si>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</si>
  <si>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</si>
  <si>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</si>
  <si>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</si>
  <si>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</si>
  <si>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</si>
  <si>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</si>
  <si>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</si>
  <si>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</si>
  <si>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</si>
  <si>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</si>
  <si>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</si>
  <si>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</si>
  <si>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</si>
  <si>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</si>
  <si>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</si>
  <si>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</si>
  <si>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</si>
  <si>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</si>
  <si>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</si>
  <si>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</si>
  <si>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</si>
  <si>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</si>
  <si>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</si>
  <si>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</si>
  <si>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</si>
  <si>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</si>
  <si>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</si>
  <si>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</si>
  <si>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</si>
  <si>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</si>
  <si>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</si>
  <si>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</si>
  <si>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</si>
  <si>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</si>
  <si>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</si>
  <si>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</si>
  <si>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</si>
  <si>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</si>
  <si>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</si>
  <si>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</si>
  <si>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</si>
  <si>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</si>
  <si>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</si>
  <si>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</si>
  <si>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</si>
  <si>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</si>
  <si>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</si>
  <si>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</si>
  <si>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</si>
  <si>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</si>
  <si>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</si>
  <si>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</si>
  <si>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</si>
  <si>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</si>
  <si>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</si>
  <si>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</si>
  <si>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</si>
  <si>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</si>
  <si>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</si>
  <si>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</si>
  <si>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</si>
  <si>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</si>
  <si>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</si>
  <si>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</si>
  <si>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</si>
  <si>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</si>
  <si>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</si>
  <si>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</si>
  <si>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</si>
  <si>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</si>
  <si>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</si>
  <si>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</si>
  <si>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</si>
  <si>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</si>
  <si>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</si>
  <si>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</si>
  <si>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</si>
  <si>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</si>
  <si>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</si>
  <si>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</si>
  <si>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</si>
  <si>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</si>
  <si>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</si>
  <si>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</si>
  <si>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</si>
  <si>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</si>
  <si>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</si>
  <si>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</si>
  <si>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</si>
  <si>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</si>
  <si>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</si>
  <si>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</si>
  <si>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</si>
  <si>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</si>
  <si>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</si>
  <si>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</si>
  <si>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</si>
  <si>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</si>
  <si>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</si>
  <si>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</si>
  <si>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</si>
  <si>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</si>
  <si>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</si>
  <si>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</si>
  <si>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</si>
  <si>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</si>
  <si>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</si>
  <si>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</si>
  <si>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</si>
  <si>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</si>
  <si>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</si>
  <si>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</si>
  <si>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</si>
  <si>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</si>
  <si>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</si>
  <si>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</si>
  <si>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</si>
  <si>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</si>
  <si>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</si>
  <si>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</si>
  <si>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</si>
  <si>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</si>
  <si>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</si>
  <si>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</si>
  <si>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</si>
  <si>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</si>
  <si>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</si>
  <si>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</si>
  <si>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</si>
  <si>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</si>
  <si>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</si>
  <si>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</si>
  <si>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</si>
  <si>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</si>
  <si>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</si>
  <si>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</si>
  <si>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</si>
  <si>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</si>
  <si>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</si>
  <si>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</si>
  <si>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</si>
  <si>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</si>
  <si>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</si>
  <si>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</si>
  <si>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</si>
  <si>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</si>
  <si>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</si>
  <si>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</si>
  <si>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</si>
  <si>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</si>
  <si>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</si>
  <si>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</si>
  <si>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</si>
  <si>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</si>
  <si>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</si>
  <si>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</si>
  <si>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</si>
  <si>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</si>
  <si>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</si>
  <si>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</si>
  <si>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</si>
  <si>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</si>
  <si>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</si>
  <si>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</si>
  <si>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</si>
  <si>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</si>
  <si>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</si>
  <si>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</si>
  <si>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</si>
  <si>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</si>
  <si>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</si>
  <si>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</si>
  <si>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</si>
  <si>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</si>
  <si>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</si>
  <si>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</si>
  <si>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</si>
  <si>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</si>
  <si>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</si>
  <si>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</si>
  <si>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</si>
  <si>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</si>
  <si>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</si>
  <si>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</si>
  <si>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</si>
  <si>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</si>
  <si>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</si>
  <si>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</si>
  <si>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</si>
  <si>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</si>
  <si>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</si>
  <si>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</si>
  <si>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</si>
  <si>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</si>
  <si>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</si>
  <si>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</si>
  <si>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</si>
  <si>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</si>
  <si>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</si>
  <si>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</si>
  <si>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</si>
  <si>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</si>
  <si>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</si>
  <si>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</si>
  <si>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</si>
  <si>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</si>
  <si>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</si>
  <si>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</si>
  <si>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</si>
  <si>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</si>
  <si>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</si>
  <si>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</si>
  <si>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</si>
  <si>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</si>
  <si>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</si>
  <si>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</si>
  <si>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</si>
  <si>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</si>
  <si>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</si>
  <si>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</si>
  <si>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</si>
  <si>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</si>
  <si>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</si>
  <si>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</si>
  <si>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</si>
  <si>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</si>
  <si>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</si>
  <si>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</si>
  <si>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</si>
  <si>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</si>
  <si>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</si>
  <si>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</si>
  <si>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</si>
  <si>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</si>
  <si>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</si>
  <si>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</si>
  <si>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</si>
  <si>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</si>
  <si>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</si>
  <si>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</si>
  <si>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</si>
  <si>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</si>
  <si>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</si>
  <si>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</si>
  <si>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</si>
  <si>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</si>
  <si>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</si>
  <si>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</si>
  <si>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</si>
  <si>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</si>
  <si>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</si>
  <si>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</si>
  <si>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</si>
  <si>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</si>
  <si>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</si>
  <si>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</si>
  <si>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</si>
  <si>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</si>
  <si>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</si>
  <si>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</si>
  <si>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</si>
  <si>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</si>
  <si>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</si>
  <si>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</si>
  <si>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</si>
  <si>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</si>
  <si>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</si>
  <si>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</si>
  <si>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</si>
  <si>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</si>
  <si>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</si>
  <si>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</si>
  <si>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</si>
  <si>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</si>
  <si>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</si>
  <si>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</si>
  <si>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</si>
  <si>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</si>
  <si>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</si>
  <si>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</si>
  <si>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</si>
  <si>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</si>
  <si>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</si>
  <si>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</si>
  <si>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</si>
  <si>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</si>
  <si>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</si>
  <si>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</si>
  <si>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</si>
  <si>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</si>
  <si>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</si>
  <si>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</si>
  <si>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</si>
  <si>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</si>
  <si>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</si>
  <si>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</si>
  <si>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</si>
  <si>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</si>
  <si>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</si>
  <si>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</si>
  <si>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</si>
  <si>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</si>
  <si>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</si>
  <si>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</si>
  <si>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</si>
  <si>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</si>
  <si>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</si>
  <si>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</si>
  <si>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</si>
  <si>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</si>
  <si>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</si>
  <si>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</si>
  <si>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</si>
  <si>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</si>
  <si>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</si>
  <si>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</si>
  <si>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</si>
  <si>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</si>
  <si>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</si>
  <si>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</si>
  <si>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</si>
  <si>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</si>
  <si>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</si>
  <si>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</si>
  <si>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</si>
  <si>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</si>
  <si>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</si>
  <si>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</si>
  <si>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</si>
  <si>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</si>
  <si>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</si>
  <si>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</si>
  <si>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</si>
  <si>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</si>
  <si>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</si>
  <si>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</si>
  <si>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</si>
  <si>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</si>
  <si>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</si>
  <si>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</si>
  <si>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</si>
  <si>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</si>
  <si>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</si>
  <si>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</si>
  <si>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</si>
  <si>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</si>
  <si>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</si>
  <si>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</si>
  <si>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</si>
  <si>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</si>
  <si>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</si>
  <si>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</si>
  <si>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</si>
  <si>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</si>
  <si>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</si>
  <si>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</si>
  <si>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</si>
  <si>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</si>
  <si>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</si>
  <si>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</si>
  <si>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</si>
  <si>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</si>
  <si>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</si>
  <si>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</si>
  <si>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</si>
  <si>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</si>
  <si>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</si>
  <si>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</si>
  <si>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</si>
  <si>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</si>
  <si>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</si>
  <si>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</si>
  <si>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</si>
  <si>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</si>
  <si>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</si>
  <si>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</si>
  <si>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</si>
  <si>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</si>
  <si>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</si>
  <si>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</si>
  <si>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</si>
  <si>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</si>
  <si>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</si>
  <si>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</si>
  <si>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</si>
  <si>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</si>
  <si>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</si>
  <si>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</si>
  <si>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</si>
  <si>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</si>
  <si>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</si>
  <si>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</si>
  <si>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</si>
  <si>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</si>
  <si>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</si>
  <si>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</si>
  <si>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</si>
  <si>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</si>
  <si>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</si>
  <si>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</si>
  <si>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</si>
  <si>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</si>
  <si>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</si>
  <si>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</si>
  <si>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</si>
  <si>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</si>
  <si>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</si>
  <si>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</si>
  <si>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</si>
  <si>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</si>
  <si>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</si>
  <si>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</si>
  <si>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</si>
  <si>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</si>
  <si>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</si>
  <si>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</si>
  <si>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</si>
  <si>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</si>
  <si>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</si>
  <si>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</si>
  <si>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</si>
  <si>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</si>
  <si>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</si>
  <si>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</si>
  <si>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</si>
  <si>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</si>
  <si>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</si>
  <si>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</si>
  <si>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</si>
  <si>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</si>
  <si>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</si>
  <si>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</si>
  <si>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</si>
  <si>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</si>
  <si>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</si>
  <si>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</si>
  <si>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</si>
  <si>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</si>
  <si>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</si>
  <si>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</si>
  <si>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</si>
  <si>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</si>
  <si>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</si>
  <si>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</si>
  <si>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</si>
  <si>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</si>
  <si>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</si>
  <si>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</si>
  <si>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</si>
  <si>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</si>
  <si>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</si>
  <si>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</si>
  <si>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</si>
  <si>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</si>
  <si>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</si>
  <si>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</si>
  <si>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</si>
  <si>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</si>
  <si>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</si>
  <si>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</si>
  <si>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</si>
  <si>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</si>
  <si>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</si>
  <si>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</si>
  <si>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</si>
  <si>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</si>
  <si>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</si>
  <si>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</si>
  <si>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</si>
  <si>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</si>
  <si>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</si>
  <si>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</si>
  <si>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</si>
  <si>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</si>
  <si>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</si>
  <si>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</si>
  <si>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</si>
  <si>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</si>
  <si>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</si>
  <si>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</si>
  <si>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</si>
  <si>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</si>
  <si>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</si>
  <si>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</si>
  <si>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</si>
  <si>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</si>
  <si>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</si>
  <si>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</si>
  <si>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</si>
  <si>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</si>
  <si>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</si>
  <si>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</si>
  <si>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</si>
  <si>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</si>
  <si>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</si>
  <si>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</si>
  <si>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</si>
  <si>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</si>
  <si>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</si>
  <si>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</si>
  <si>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</si>
  <si>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</si>
  <si>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</si>
  <si>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</si>
  <si>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</si>
  <si>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</si>
  <si>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</si>
  <si>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</si>
  <si>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</si>
  <si>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</si>
  <si>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</si>
  <si>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</si>
  <si>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</si>
  <si>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</si>
  <si>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</si>
  <si>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</si>
  <si>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</si>
  <si>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</si>
  <si>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</si>
  <si>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</si>
  <si>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</si>
  <si>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</si>
  <si>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</si>
  <si>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</si>
  <si>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</si>
  <si>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</si>
  <si>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</si>
  <si>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</si>
  <si>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</si>
  <si>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</si>
  <si>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</si>
  <si>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</si>
  <si>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</si>
  <si>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</si>
  <si>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</si>
  <si>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</si>
  <si>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</si>
  <si>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</si>
  <si>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</si>
  <si>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</si>
  <si>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</si>
  <si>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</si>
  <si>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</si>
  <si>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</si>
  <si>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</si>
  <si>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</si>
  <si>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</si>
  <si>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</si>
  <si>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</si>
  <si>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</si>
  <si>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</si>
  <si>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</si>
  <si>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</si>
  <si>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</si>
  <si>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</si>
  <si>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</si>
  <si>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</si>
  <si>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</si>
  <si>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</si>
  <si>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</si>
  <si>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</si>
  <si>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</si>
  <si>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</si>
  <si>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</si>
  <si>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</si>
  <si>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</si>
  <si>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</si>
  <si>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</si>
  <si>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</si>
  <si>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</si>
  <si>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</si>
  <si>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</si>
  <si>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</si>
  <si>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</si>
  <si>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</si>
  <si>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</si>
  <si>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</si>
  <si>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</si>
  <si>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</si>
  <si>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</si>
  <si>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</si>
  <si>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</si>
  <si>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</si>
  <si>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</si>
  <si>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</si>
  <si>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</si>
  <si>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</si>
  <si>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</si>
  <si>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</si>
  <si>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</si>
  <si>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</si>
  <si>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</si>
  <si>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</si>
  <si>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</si>
  <si>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</si>
  <si>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</si>
  <si>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</si>
  <si>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</si>
  <si>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</si>
  <si>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</si>
  <si>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</si>
  <si>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</si>
  <si>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</si>
  <si>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</si>
  <si>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</si>
  <si>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</si>
  <si>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</si>
  <si>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</si>
  <si>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</si>
  <si>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</si>
  <si>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</si>
  <si>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</si>
  <si>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</si>
  <si>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</si>
  <si>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</si>
  <si>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</si>
  <si>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</si>
  <si>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</si>
  <si>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</si>
  <si>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</si>
  <si>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</si>
  <si>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</si>
  <si>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</si>
  <si>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</si>
  <si>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</si>
  <si>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</si>
  <si>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</si>
  <si>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</si>
  <si>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</si>
  <si>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</si>
  <si>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</si>
  <si>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</si>
  <si>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</si>
  <si>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</si>
  <si>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</si>
  <si>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</si>
  <si>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</si>
  <si>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</si>
  <si>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</si>
  <si>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</si>
  <si>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</si>
  <si>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</si>
  <si>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</si>
  <si>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</si>
  <si>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</si>
  <si>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</si>
  <si>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</si>
  <si>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</si>
  <si>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</si>
  <si>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</si>
  <si>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</si>
  <si>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</si>
  <si>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</si>
  <si>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</si>
  <si>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</si>
  <si>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</si>
  <si>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</si>
  <si>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</si>
  <si>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</si>
  <si>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</si>
  <si>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</si>
  <si>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</si>
  <si>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</si>
  <si>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</si>
  <si>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</si>
  <si>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</si>
  <si>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</si>
  <si>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</si>
  <si>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</si>
  <si>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</si>
  <si>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</si>
  <si>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</si>
  <si>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</si>
  <si>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</si>
  <si>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</si>
  <si>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</si>
  <si>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</si>
  <si>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</si>
  <si>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</si>
  <si>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</si>
  <si>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</si>
  <si>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</si>
  <si>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</si>
  <si>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</si>
  <si>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</si>
  <si>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</si>
  <si>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</si>
  <si>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</si>
  <si>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</si>
  <si>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</si>
  <si>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</si>
  <si>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</si>
  <si>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</si>
  <si>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</si>
  <si>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</si>
  <si>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</si>
  <si>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</si>
  <si>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</si>
  <si>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</si>
  <si>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</si>
  <si>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</si>
  <si>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</si>
  <si>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</si>
  <si>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</si>
  <si>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</si>
  <si>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</si>
  <si>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</si>
  <si>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</si>
  <si>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</si>
  <si>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</si>
  <si>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</si>
  <si>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</si>
  <si>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</si>
  <si>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</si>
  <si>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</si>
  <si>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</si>
  <si>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</si>
  <si>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</si>
  <si>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</si>
  <si>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</si>
  <si>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</si>
  <si>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</si>
  <si>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</si>
  <si>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</si>
  <si>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</si>
  <si>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</si>
  <si>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</si>
  <si>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</si>
  <si>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</si>
  <si>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</si>
  <si>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</si>
  <si>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</si>
  <si>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</si>
  <si>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</si>
  <si>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</si>
  <si>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</si>
  <si>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</si>
  <si>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</si>
  <si>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</si>
  <si>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</si>
  <si>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</si>
  <si>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</si>
  <si>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</si>
  <si>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</si>
  <si>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</si>
  <si>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</si>
  <si>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</si>
  <si>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</si>
  <si>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</si>
  <si>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</si>
  <si>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</si>
  <si>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</si>
  <si>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</si>
  <si>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</si>
  <si>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</si>
  <si>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</si>
  <si>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</si>
  <si>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</si>
  <si>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</si>
  <si>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</si>
  <si>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</si>
  <si>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</si>
  <si>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</si>
  <si>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</si>
  <si>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</si>
  <si>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</si>
  <si>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</si>
  <si>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</si>
  <si>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</si>
  <si>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</si>
  <si>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</si>
  <si>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</si>
  <si>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</si>
  <si>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</si>
  <si>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</si>
  <si>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</si>
  <si>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</si>
  <si>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</si>
  <si>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</si>
  <si>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</si>
  <si>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</si>
  <si>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</si>
  <si>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</si>
  <si>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</si>
  <si>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</si>
  <si>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</si>
  <si>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</si>
  <si>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</si>
  <si>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</si>
  <si>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</si>
  <si>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</si>
  <si>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</si>
  <si>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</si>
  <si>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</si>
  <si>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</si>
  <si>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</si>
  <si>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</si>
  <si>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</si>
  <si>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</si>
  <si>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</si>
  <si>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</si>
  <si>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</si>
  <si>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</si>
  <si>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</si>
  <si>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</si>
  <si>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</si>
  <si>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</si>
  <si>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</si>
  <si>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</si>
  <si>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</si>
  <si>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</si>
  <si>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</si>
  <si>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</si>
  <si>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</si>
  <si>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</si>
  <si>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</si>
  <si>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</si>
  <si>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</si>
  <si>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</si>
  <si>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</si>
  <si>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</si>
  <si>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</si>
  <si>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</si>
  <si>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</si>
  <si>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</si>
  <si>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</si>
  <si>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</si>
  <si>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</si>
  <si>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</si>
  <si>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</si>
  <si>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</si>
  <si>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</si>
  <si>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</si>
  <si>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</si>
  <si>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</si>
  <si>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</si>
  <si>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</si>
  <si>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</si>
  <si>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</si>
  <si>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</si>
  <si>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</si>
  <si>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</si>
  <si>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</si>
  <si>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</si>
  <si>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</si>
  <si>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</si>
  <si>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</si>
  <si>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</si>
  <si>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</si>
  <si>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</si>
  <si>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</si>
  <si>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</si>
  <si>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</si>
  <si>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</si>
  <si>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</si>
  <si>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</si>
  <si>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</si>
  <si>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</si>
  <si>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</si>
  <si>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</si>
  <si>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</si>
  <si>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</si>
  <si>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</si>
  <si>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</si>
  <si>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</si>
  <si>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</si>
  <si>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</si>
  <si>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</si>
  <si>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</si>
  <si>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</si>
  <si>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</si>
  <si>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</si>
  <si>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</si>
  <si>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</si>
  <si>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</si>
  <si>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</si>
  <si>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</si>
  <si>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</si>
  <si>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</si>
  <si>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</si>
  <si>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</si>
  <si>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</si>
  <si>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</si>
  <si>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</si>
  <si>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</si>
  <si>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</si>
  <si>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</si>
  <si>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</si>
  <si>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</si>
  <si>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</si>
  <si>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</si>
  <si>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</si>
  <si>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</si>
  <si>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</si>
  <si>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</si>
  <si>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</si>
  <si>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</si>
  <si>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</si>
  <si>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</si>
  <si>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</si>
  <si>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</si>
  <si>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</si>
  <si>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</si>
  <si>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</si>
  <si>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</si>
  <si>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</si>
  <si>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</si>
  <si>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</si>
  <si>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</si>
  <si>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</si>
  <si>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</si>
  <si>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</si>
  <si>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</si>
  <si>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</si>
  <si>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</si>
  <si>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</si>
  <si>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</si>
  <si>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</si>
  <si>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</si>
  <si>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</si>
  <si>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</si>
  <si>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</si>
  <si>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</si>
  <si>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</si>
  <si>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</si>
  <si>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</si>
  <si>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</si>
  <si>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</si>
  <si>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</si>
  <si>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</si>
  <si>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</si>
  <si>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</si>
  <si>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</si>
  <si>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</si>
  <si>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</si>
  <si>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</si>
  <si>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</si>
  <si>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</si>
  <si>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</si>
  <si>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</si>
  <si>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</si>
  <si>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</si>
  <si>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</si>
  <si>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</si>
  <si>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</si>
  <si>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</si>
  <si>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</si>
  <si>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</si>
  <si>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</si>
  <si>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</si>
  <si>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</si>
  <si>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</si>
  <si>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</si>
  <si>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</si>
  <si>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</si>
  <si>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</si>
  <si>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</si>
  <si>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</si>
  <si>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</si>
  <si>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</si>
  <si>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</si>
  <si>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</si>
  <si>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</si>
  <si>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</si>
  <si>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</si>
  <si>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</si>
  <si>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</si>
  <si>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</si>
  <si>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</si>
  <si>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</si>
  <si>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</si>
  <si>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</si>
  <si>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</si>
  <si>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</si>
  <si>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</si>
  <si>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</si>
  <si>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</si>
  <si>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</si>
  <si>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</si>
  <si>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</si>
  <si>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</si>
  <si>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</si>
  <si>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</si>
  <si>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</si>
  <si>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</si>
  <si>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</si>
  <si>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</si>
  <si>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</si>
  <si>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</si>
  <si>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</si>
  <si>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</si>
  <si>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</si>
  <si>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</si>
  <si>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</si>
  <si>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</si>
  <si>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</si>
  <si>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</si>
  <si>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</si>
  <si>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</si>
  <si>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</si>
  <si>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</si>
  <si>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</si>
  <si>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</si>
  <si>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</si>
  <si>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</si>
  <si>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</si>
  <si>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</si>
  <si>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</si>
  <si>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</si>
  <si>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</si>
  <si>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</si>
  <si>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</si>
  <si>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</si>
  <si>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</si>
  <si>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</si>
  <si>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</si>
  <si>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</si>
  <si>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</si>
  <si>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</si>
  <si>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</si>
  <si>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</si>
  <si>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</si>
  <si>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</si>
  <si>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</si>
  <si>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</si>
  <si>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</si>
  <si>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</si>
  <si>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</si>
  <si>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</si>
  <si>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</si>
  <si>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</si>
  <si>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</si>
  <si>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</si>
  <si>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</si>
  <si>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</si>
  <si>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</si>
  <si>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</si>
  <si>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</si>
  <si>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</si>
  <si>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</si>
  <si>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</si>
  <si>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</si>
  <si>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</si>
  <si>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</si>
  <si>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</si>
  <si>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</si>
  <si>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</si>
  <si>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</si>
  <si>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</si>
  <si>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</si>
  <si>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</si>
  <si>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</si>
  <si>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</si>
  <si>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</si>
  <si>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</si>
  <si>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</si>
  <si>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</si>
  <si>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</si>
  <si>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</si>
  <si>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</si>
  <si>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</si>
  <si>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</si>
  <si>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</si>
  <si>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</si>
  <si>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</si>
  <si>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</si>
  <si>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</si>
  <si>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</si>
  <si>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</si>
  <si>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</si>
  <si>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</si>
  <si>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</si>
  <si>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</si>
  <si>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</si>
  <si>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</si>
  <si>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</si>
  <si>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</si>
  <si>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</si>
  <si>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</si>
  <si>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</si>
  <si>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</si>
  <si>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</si>
  <si>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</si>
  <si>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</si>
  <si>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</si>
  <si>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</si>
  <si>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</si>
  <si>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</si>
  <si>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</si>
  <si>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</si>
  <si>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</si>
  <si>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</si>
  <si>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</si>
  <si>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</si>
  <si>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</si>
  <si>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</si>
  <si>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</si>
  <si>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</si>
  <si>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</si>
  <si>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</si>
  <si>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</si>
  <si>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</si>
  <si>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</si>
  <si>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</si>
  <si>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</si>
  <si>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</si>
  <si>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</si>
  <si>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</si>
  <si>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</si>
  <si>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</si>
  <si>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</si>
  <si>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</si>
  <si>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</si>
  <si>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</si>
  <si>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</si>
  <si>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</si>
  <si>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</si>
  <si>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</si>
  <si>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</si>
  <si>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</si>
  <si>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</si>
  <si>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</si>
  <si>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</si>
  <si>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</si>
  <si>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</si>
  <si>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</si>
  <si>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</si>
  <si>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</si>
  <si>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</si>
  <si>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</si>
  <si>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</si>
  <si>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</si>
  <si>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</si>
  <si>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</si>
  <si>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</si>
  <si>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</si>
  <si>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</si>
  <si>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</si>
  <si>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</si>
  <si>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</si>
  <si>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</si>
  <si>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</si>
  <si>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</si>
  <si>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</si>
  <si>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</si>
  <si>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</si>
  <si>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</si>
  <si>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</si>
  <si>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</si>
  <si>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</si>
  <si>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</si>
  <si>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</si>
  <si>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</si>
  <si>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</si>
  <si>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</si>
  <si>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</si>
  <si>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</si>
  <si>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</si>
  <si>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</si>
  <si>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</si>
  <si>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</si>
  <si>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</si>
  <si>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</si>
  <si>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</si>
  <si>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</si>
  <si>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</si>
  <si>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</si>
  <si>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</si>
  <si>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</si>
  <si>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</si>
  <si>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</si>
  <si>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</si>
  <si>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</si>
  <si>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</si>
  <si>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</si>
  <si>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</si>
  <si>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</si>
  <si>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</si>
  <si>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</si>
  <si>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</si>
  <si>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</si>
  <si>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</si>
  <si>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</si>
  <si>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</si>
  <si>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</si>
  <si>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</si>
  <si>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</si>
  <si>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</si>
  <si>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</si>
  <si>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</si>
  <si>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</si>
  <si>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</si>
  <si>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</si>
  <si>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</si>
  <si>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</si>
  <si>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</si>
  <si>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</si>
  <si>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</si>
  <si>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</si>
  <si>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</si>
  <si>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</si>
  <si>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</si>
  <si>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</si>
  <si>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</si>
  <si>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</si>
  <si>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</si>
  <si>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</si>
  <si>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</si>
  <si>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</si>
  <si>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</si>
  <si>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</si>
  <si>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</si>
  <si>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</si>
  <si>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</si>
  <si>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</si>
  <si>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</si>
  <si>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</si>
  <si>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</si>
  <si>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</si>
  <si>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</si>
  <si>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</si>
  <si>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</si>
  <si>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</si>
  <si>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</si>
  <si>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</si>
  <si>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</si>
  <si>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</si>
  <si>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</si>
  <si>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</si>
  <si>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</si>
  <si>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</si>
  <si>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</si>
  <si>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</si>
  <si>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</si>
  <si>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</si>
  <si>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</si>
  <si>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</si>
  <si>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</si>
  <si>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</si>
  <si>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</si>
  <si>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</si>
  <si>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</si>
  <si>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</si>
  <si>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</si>
  <si>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</si>
  <si>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</si>
  <si>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</si>
  <si>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</si>
  <si>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</si>
  <si>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</si>
  <si>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</si>
  <si>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</si>
  <si>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</si>
  <si>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</si>
  <si>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</si>
  <si>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</si>
  <si>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</si>
  <si>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</si>
  <si>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</si>
  <si>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</si>
  <si>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</si>
  <si>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</si>
  <si>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</si>
  <si>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</si>
  <si>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</si>
  <si>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</si>
  <si>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</si>
  <si>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</si>
  <si>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</si>
  <si>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</si>
  <si>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</si>
  <si>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</si>
  <si>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</si>
  <si>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</si>
  <si>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</si>
  <si>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</si>
  <si>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</si>
  <si>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</si>
  <si>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</si>
  <si>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</si>
  <si>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</si>
  <si>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</si>
  <si>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</si>
  <si>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</si>
  <si>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</si>
  <si>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</si>
  <si>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</si>
  <si>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</si>
  <si>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</si>
  <si>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</si>
  <si>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</si>
  <si>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</si>
  <si>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</si>
  <si>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</si>
  <si>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</si>
  <si>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</si>
  <si>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</si>
  <si>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</si>
  <si>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</si>
  <si>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</si>
  <si>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</si>
  <si>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</si>
  <si>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</si>
  <si>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</si>
  <si>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</si>
  <si>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</si>
  <si>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</si>
  <si>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</si>
  <si>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</si>
  <si>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</si>
  <si>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</si>
  <si>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</si>
  <si>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</si>
  <si>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</si>
  <si>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</si>
  <si>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</si>
  <si>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</si>
  <si>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</si>
  <si>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</si>
  <si>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</si>
  <si>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</si>
  <si>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</si>
  <si>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</si>
  <si>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</si>
  <si>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</si>
  <si>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</si>
  <si>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</si>
  <si>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</si>
  <si>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</si>
  <si>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</si>
  <si>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</si>
  <si>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</si>
  <si>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</si>
  <si>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</si>
  <si>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</si>
  <si>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</si>
  <si>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</si>
  <si>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</si>
  <si>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</si>
  <si>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</si>
  <si>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</si>
  <si>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</si>
  <si>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</si>
  <si>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</si>
  <si>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</si>
  <si>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</si>
  <si>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</si>
  <si>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</si>
  <si>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</si>
  <si>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</si>
  <si>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</si>
  <si>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</si>
  <si>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</si>
  <si>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</si>
  <si>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</si>
  <si>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</si>
  <si>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</si>
  <si>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</si>
  <si>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</si>
  <si>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</si>
  <si>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</si>
  <si>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</si>
  <si>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</si>
  <si>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</si>
  <si>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</si>
  <si>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</si>
  <si>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</si>
  <si>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</si>
  <si>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</si>
  <si>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</si>
  <si>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</si>
  <si>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</si>
  <si>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</si>
  <si>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</si>
  <si>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</si>
  <si>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</si>
  <si>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</si>
  <si>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</si>
  <si>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</si>
  <si>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</si>
  <si>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</si>
  <si>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</si>
  <si>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</si>
  <si>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</si>
  <si>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</si>
  <si>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</si>
  <si>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</si>
  <si>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</si>
  <si>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</si>
  <si>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</si>
  <si>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</si>
  <si>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</si>
  <si>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</si>
  <si>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</si>
  <si>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</si>
  <si>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</si>
  <si>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</si>
  <si>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</si>
  <si>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</si>
  <si>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</si>
  <si>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</si>
  <si>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</si>
  <si>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</si>
  <si>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</si>
  <si>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</si>
  <si>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</si>
  <si>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</si>
  <si>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</si>
  <si>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</si>
  <si>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</si>
  <si>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</si>
  <si>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</si>
  <si>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</si>
  <si>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</si>
  <si>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</si>
  <si>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</si>
  <si>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</si>
  <si>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</si>
  <si>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</si>
  <si>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</si>
  <si>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</si>
  <si>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</si>
  <si>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</si>
  <si>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</si>
  <si>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</si>
  <si>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</si>
  <si>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</si>
  <si>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</si>
  <si>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</si>
  <si>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</si>
  <si>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</si>
  <si>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</si>
  <si>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</si>
  <si>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</si>
  <si>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</si>
  <si>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</si>
  <si>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</si>
  <si>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</si>
  <si>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</si>
  <si>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</si>
  <si>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</si>
  <si>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</si>
  <si>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</si>
  <si>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</si>
  <si>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</si>
  <si>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</si>
  <si>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</si>
  <si>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</si>
  <si>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</si>
  <si>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</si>
  <si>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</si>
  <si>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</si>
  <si>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</si>
  <si>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</si>
  <si>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</si>
  <si>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</si>
  <si>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</si>
  <si>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</si>
  <si>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</si>
  <si>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</si>
  <si>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</si>
  <si>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</si>
  <si>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</si>
  <si>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</si>
  <si>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</si>
  <si>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</si>
  <si>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</si>
  <si>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</si>
  <si>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</si>
  <si>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</si>
  <si>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</si>
  <si>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</si>
  <si>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</si>
  <si>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</si>
  <si>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</si>
  <si>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</si>
  <si>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</si>
  <si>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</si>
  <si>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</si>
  <si>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</si>
  <si>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</si>
  <si>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</si>
  <si>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</si>
  <si>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</si>
  <si>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</si>
  <si>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</si>
  <si>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</si>
  <si>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</si>
  <si>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</si>
  <si>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</si>
  <si>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</si>
  <si>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</si>
  <si>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</si>
  <si>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</si>
  <si>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</si>
  <si>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</si>
  <si>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</si>
  <si>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</si>
  <si>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</si>
  <si>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</si>
  <si>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</si>
  <si>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</si>
  <si>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</si>
  <si>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</si>
  <si>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</si>
  <si>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</si>
  <si>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</si>
  <si>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</si>
  <si>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</si>
  <si>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</si>
  <si>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</si>
  <si>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</si>
  <si>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</si>
  <si>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</si>
  <si>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</si>
  <si>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</si>
  <si>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</si>
  <si>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</si>
  <si>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</si>
  <si>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</si>
  <si>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</si>
  <si>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</si>
  <si>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</si>
  <si>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</si>
  <si>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</si>
  <si>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</si>
  <si>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</si>
  <si>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</si>
  <si>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</si>
  <si>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</si>
  <si>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</si>
  <si>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</si>
  <si>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</si>
  <si>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</si>
  <si>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</si>
  <si>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</si>
  <si>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</si>
  <si>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</si>
  <si>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</si>
  <si>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</si>
  <si>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</si>
  <si>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</si>
  <si>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</si>
  <si>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</si>
  <si>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</si>
  <si>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</si>
  <si>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</si>
  <si>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</si>
  <si>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</si>
  <si>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</si>
  <si>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</si>
  <si>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</si>
  <si>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</si>
  <si>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</si>
  <si>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</si>
  <si>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</si>
  <si>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</si>
  <si>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</si>
  <si>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</si>
  <si>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</si>
  <si>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</si>
  <si>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</si>
  <si>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</si>
  <si>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</si>
  <si>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</si>
  <si>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</si>
  <si>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</si>
  <si>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</si>
  <si>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</si>
  <si>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</si>
  <si>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</si>
  <si>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</si>
  <si>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</si>
  <si>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</si>
  <si>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</si>
  <si>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</si>
  <si>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</si>
  <si>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</si>
  <si>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</si>
  <si>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</si>
  <si>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</si>
  <si>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</si>
  <si>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</si>
  <si>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</si>
  <si>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</si>
  <si>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</si>
  <si>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</si>
  <si>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</si>
  <si>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</si>
  <si>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</si>
  <si>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</si>
  <si>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</si>
  <si>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</si>
  <si>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</si>
  <si>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</si>
  <si>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</si>
  <si>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</si>
  <si>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</si>
  <si>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</si>
  <si>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</si>
  <si>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</si>
  <si>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</si>
  <si>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</si>
  <si>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</si>
  <si>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</si>
  <si>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</si>
  <si>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</si>
  <si>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</si>
  <si>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</si>
  <si>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</si>
  <si>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</si>
  <si>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</si>
  <si>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</si>
  <si>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</si>
  <si>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</si>
  <si>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</si>
  <si>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</si>
  <si>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</si>
  <si>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</si>
  <si>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</si>
  <si>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</si>
  <si>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</si>
  <si>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</si>
  <si>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</si>
  <si>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</si>
  <si>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</si>
  <si>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</si>
  <si>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</si>
  <si>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</si>
  <si>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</si>
  <si>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</si>
  <si>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</si>
  <si>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</si>
  <si>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</si>
  <si>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</si>
  <si>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</si>
  <si>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</si>
  <si>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</si>
  <si>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</si>
  <si>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</si>
  <si>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</si>
  <si>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</si>
  <si>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</si>
  <si>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</si>
  <si>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</si>
  <si>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</si>
  <si>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</si>
  <si>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</si>
  <si>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</si>
  <si>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</si>
  <si>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</si>
  <si>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</si>
  <si>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</si>
  <si>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</si>
  <si>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</si>
  <si>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</si>
  <si>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</si>
  <si>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</si>
  <si>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</si>
  <si>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</si>
  <si>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</si>
  <si>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</si>
  <si>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</si>
  <si>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</si>
  <si>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</si>
  <si>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</si>
  <si>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</si>
  <si>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</si>
  <si>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</si>
  <si>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</si>
  <si>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</si>
  <si>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</si>
  <si>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</si>
  <si>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</si>
  <si>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</si>
  <si>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</si>
  <si>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</si>
  <si>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</si>
  <si>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</si>
  <si>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</si>
  <si>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</si>
  <si>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</si>
  <si>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</si>
  <si>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</si>
  <si>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</si>
  <si>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</si>
  <si>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</si>
  <si>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</si>
  <si>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</si>
  <si>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</si>
  <si>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</si>
  <si>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</si>
  <si>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</si>
  <si>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</si>
  <si>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</si>
  <si>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</si>
  <si>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</si>
  <si>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</si>
  <si>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</si>
  <si>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</si>
  <si>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</si>
  <si>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</si>
  <si>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</si>
  <si>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</si>
  <si>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</si>
  <si>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</si>
  <si>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</si>
  <si>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</si>
  <si>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</si>
  <si>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</si>
  <si>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</si>
  <si>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</si>
  <si>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</si>
  <si>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</si>
  <si>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</si>
  <si>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</si>
  <si>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</si>
  <si>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</si>
  <si>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</si>
  <si>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</si>
  <si>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</si>
  <si>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</si>
  <si>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</si>
  <si>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</si>
  <si>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</si>
  <si>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</si>
  <si>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</si>
  <si>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</si>
  <si>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</si>
  <si>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</si>
  <si>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</si>
  <si>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</si>
  <si>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</si>
  <si>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</si>
  <si>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</si>
  <si>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</si>
  <si>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</si>
  <si>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</si>
  <si>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</si>
  <si>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</si>
  <si>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</si>
  <si>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</si>
  <si>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</si>
  <si>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</si>
  <si>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</si>
  <si>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</si>
  <si>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</si>
  <si>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</si>
  <si>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</si>
  <si>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</si>
  <si>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</si>
  <si>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</si>
  <si>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</si>
  <si>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</si>
  <si>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</si>
  <si>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</si>
  <si>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</si>
  <si>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</si>
  <si>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</si>
  <si>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</si>
  <si>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</si>
  <si>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</si>
  <si>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</si>
  <si>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</si>
  <si>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</si>
  <si>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</si>
  <si>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</si>
  <si>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</si>
  <si>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</si>
  <si>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</si>
  <si>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</si>
  <si>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</si>
  <si>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</si>
  <si>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</si>
  <si>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</si>
  <si>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</si>
  <si>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</si>
  <si>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</si>
  <si>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</si>
  <si>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</si>
  <si>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</si>
  <si>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</si>
  <si>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</si>
  <si>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</si>
  <si>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</si>
  <si>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</si>
  <si>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</si>
  <si>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</si>
  <si>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</si>
  <si>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</si>
  <si>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</si>
  <si>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</si>
  <si>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</si>
  <si>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</si>
  <si>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</si>
  <si>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</si>
  <si>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</si>
  <si>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</si>
  <si>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</si>
  <si>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</si>
  <si>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</si>
  <si>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</si>
  <si>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</si>
  <si>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</si>
  <si>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</si>
  <si>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</si>
  <si>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</si>
  <si>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</si>
  <si>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</si>
  <si>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</si>
  <si>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</si>
  <si>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</si>
  <si>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</si>
  <si>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</si>
  <si>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</si>
  <si>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</si>
  <si>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</si>
  <si>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</si>
  <si>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</si>
  <si>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</si>
  <si>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</si>
  <si>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</si>
  <si>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</si>
  <si>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</si>
  <si>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</si>
  <si>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</si>
  <si>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</si>
  <si>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</si>
  <si>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</si>
  <si>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</si>
  <si>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</si>
  <si>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</si>
  <si>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</si>
  <si>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</si>
  <si>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</si>
  <si>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</si>
  <si>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</si>
  <si>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</si>
  <si>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</si>
  <si>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</si>
  <si>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</si>
  <si>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</si>
  <si>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</si>
  <si>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</si>
  <si>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</si>
  <si>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</si>
  <si>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</si>
  <si>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</si>
  <si>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</si>
  <si>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</si>
  <si>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</si>
  <si>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</si>
  <si>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</si>
  <si>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</si>
  <si>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</si>
  <si>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</si>
  <si>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</si>
  <si>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</si>
  <si>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</si>
  <si>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</si>
  <si>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</si>
  <si>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</si>
  <si>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</si>
  <si>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</si>
  <si>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</si>
  <si>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</si>
  <si>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</si>
  <si>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</si>
  <si>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</si>
  <si>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</si>
  <si>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</si>
  <si>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</si>
  <si>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</si>
  <si>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</si>
  <si>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</si>
  <si>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</si>
  <si>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</si>
  <si>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</si>
  <si>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</si>
  <si>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</si>
  <si>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</si>
  <si>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</si>
  <si>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</si>
  <si>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</si>
  <si>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</si>
  <si>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</si>
  <si>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</si>
  <si>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</si>
  <si>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</si>
  <si>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</si>
  <si>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</si>
  <si>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</si>
  <si>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</si>
  <si>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</si>
  <si>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</si>
  <si>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</si>
  <si>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</si>
  <si>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</si>
  <si>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</si>
  <si>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</si>
  <si>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</si>
  <si>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</si>
  <si>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</si>
  <si>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</si>
  <si>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</si>
  <si>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</si>
  <si>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</si>
  <si>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</si>
  <si>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</si>
  <si>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</si>
  <si>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</si>
  <si>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</si>
  <si>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</si>
  <si>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</si>
  <si>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</si>
  <si>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</si>
  <si>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</si>
  <si>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</si>
  <si>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</si>
  <si>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</si>
  <si>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</si>
  <si>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</si>
  <si>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</si>
  <si>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</si>
  <si>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</si>
  <si>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</si>
  <si>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</si>
  <si>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</si>
  <si>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</si>
  <si>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</si>
  <si>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</si>
  <si>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</si>
  <si>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</si>
  <si>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</si>
  <si>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</si>
  <si>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</si>
  <si>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</si>
  <si>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</si>
  <si>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</si>
  <si>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</si>
  <si>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</si>
  <si>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</si>
  <si>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</si>
  <si>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</si>
  <si>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</si>
  <si>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</si>
  <si>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</si>
  <si>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</si>
  <si>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</si>
  <si>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</si>
  <si>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</si>
  <si>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</si>
  <si>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</si>
  <si>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</si>
  <si>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</si>
  <si>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</si>
  <si>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</si>
  <si>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</si>
  <si>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</si>
  <si>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</si>
  <si>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</si>
  <si>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</si>
  <si>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</si>
  <si>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</si>
  <si>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</si>
  <si>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</si>
  <si>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</si>
  <si>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</si>
  <si>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</si>
  <si>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</si>
  <si>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</si>
  <si>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</si>
  <si>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</si>
  <si>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</si>
  <si>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</si>
  <si>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</si>
  <si>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</si>
  <si>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</si>
  <si>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</si>
  <si>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</si>
  <si>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</si>
  <si>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</si>
  <si>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</si>
  <si>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</si>
  <si>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</si>
  <si>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</si>
  <si>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</si>
  <si>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</si>
  <si>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</si>
  <si>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</si>
  <si>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</si>
  <si>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</si>
  <si>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</si>
  <si>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</si>
  <si>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</si>
  <si>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</si>
  <si>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</si>
  <si>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</si>
  <si>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</si>
  <si>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</si>
  <si>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</si>
  <si>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</si>
  <si>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</si>
  <si>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</si>
  <si>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</si>
  <si>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</si>
  <si>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</si>
  <si>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</si>
  <si>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</si>
  <si>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</si>
  <si>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</si>
  <si>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</si>
  <si>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</si>
  <si>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</si>
  <si>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</si>
  <si>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</si>
  <si>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</si>
  <si>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</si>
  <si>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</si>
  <si>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</si>
  <si>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</si>
  <si>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</si>
  <si>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</si>
  <si>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</si>
  <si>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</si>
  <si>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</si>
  <si>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</si>
  <si>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</si>
  <si>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</si>
  <si>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</si>
  <si>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</si>
  <si>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</si>
  <si>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</si>
  <si>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</si>
  <si>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</si>
  <si>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</si>
  <si>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</si>
  <si>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</si>
  <si>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</si>
  <si>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</si>
  <si>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</si>
  <si>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</si>
  <si>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</si>
  <si>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</si>
  <si>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</si>
  <si>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</si>
  <si>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</si>
  <si>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</si>
  <si>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</si>
  <si>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</si>
  <si>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</si>
  <si>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</si>
  <si>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</si>
  <si>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</si>
  <si>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</si>
  <si>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</si>
  <si>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</si>
  <si>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</si>
  <si>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</si>
  <si>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</si>
  <si>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</si>
  <si>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</si>
  <si>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</si>
  <si>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</si>
  <si>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</si>
  <si>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</si>
  <si>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</si>
  <si>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</si>
  <si>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</si>
  <si>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</si>
  <si>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</si>
  <si>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</si>
  <si>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</si>
  <si>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</si>
  <si>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</si>
  <si>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</si>
  <si>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</si>
  <si>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</si>
  <si>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</si>
  <si>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</si>
  <si>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</si>
  <si>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</si>
  <si>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</si>
  <si>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</si>
  <si>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</si>
  <si>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</si>
  <si>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</si>
  <si>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</si>
  <si>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</si>
  <si>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</si>
  <si>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</si>
  <si>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</si>
  <si>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</si>
  <si>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</si>
  <si>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</si>
  <si>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</si>
  <si>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</si>
  <si>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</si>
  <si>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</si>
  <si>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</si>
  <si>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</si>
  <si>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</si>
  <si>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</si>
  <si>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</si>
  <si>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</si>
  <si>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</si>
  <si>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</si>
  <si>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</si>
  <si>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</si>
  <si>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</si>
  <si>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</si>
  <si>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</si>
  <si>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</si>
  <si>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</si>
  <si>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</si>
  <si>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</si>
  <si>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</si>
  <si>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</si>
  <si>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</si>
  <si>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</si>
  <si>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</si>
  <si>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</si>
  <si>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</si>
  <si>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</si>
  <si>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</si>
  <si>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</si>
  <si>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</si>
  <si>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</si>
  <si>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</si>
  <si>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</si>
  <si>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</si>
  <si>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</si>
  <si>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</si>
  <si>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</si>
  <si>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</si>
  <si>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</si>
  <si>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</si>
  <si>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</si>
  <si>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</si>
  <si>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</si>
  <si>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</si>
  <si>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</si>
  <si>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</si>
  <si>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</si>
  <si>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</si>
  <si>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</si>
  <si>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</si>
  <si>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</si>
  <si>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</si>
  <si>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</si>
  <si>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</si>
  <si>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</si>
  <si>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</si>
  <si>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</si>
  <si>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</si>
  <si>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</si>
  <si>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</si>
  <si>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</si>
  <si>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</si>
  <si>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</si>
  <si>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</si>
  <si>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</si>
  <si>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</si>
  <si>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</si>
  <si>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</si>
  <si>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</si>
  <si>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</si>
  <si>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</si>
  <si>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</si>
  <si>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</si>
  <si>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</si>
  <si>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</si>
  <si>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</si>
  <si>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</si>
  <si>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</si>
  <si>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</si>
  <si>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</si>
  <si>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</si>
  <si>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</si>
  <si>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</si>
  <si>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</si>
  <si>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</si>
  <si>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</si>
  <si>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</si>
  <si>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</si>
  <si>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</si>
  <si>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</si>
  <si>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</si>
  <si>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</si>
  <si>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</si>
  <si>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</si>
  <si>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</si>
  <si>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</si>
  <si>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</si>
  <si>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</si>
  <si>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</si>
  <si>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</si>
  <si>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</si>
  <si>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</si>
  <si>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</si>
  <si>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</si>
  <si>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</si>
  <si>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</si>
  <si>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</si>
  <si>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</si>
  <si>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</si>
  <si>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</si>
  <si>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</si>
  <si>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</si>
  <si>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</si>
  <si>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</si>
  <si>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</si>
  <si>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</si>
  <si>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</si>
  <si>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</si>
  <si>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</si>
  <si>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</si>
  <si>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</si>
  <si>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</si>
  <si>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</si>
  <si>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</si>
  <si>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</si>
  <si>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</si>
  <si>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</si>
  <si>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</si>
  <si>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</si>
  <si>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</si>
  <si>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</si>
  <si>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</si>
  <si>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</si>
  <si>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</si>
  <si>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</si>
  <si>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</si>
  <si>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</si>
  <si>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</si>
  <si>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</si>
  <si>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</si>
  <si>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</si>
  <si>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</si>
  <si>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</si>
  <si>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</si>
  <si>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</si>
  <si>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</si>
  <si>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</si>
  <si>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</si>
  <si>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</si>
  <si>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</si>
  <si>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</si>
  <si>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</si>
  <si>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</si>
  <si>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</si>
  <si>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</si>
  <si>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</si>
  <si>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</si>
  <si>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</si>
  <si>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</si>
  <si>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</si>
  <si>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</si>
  <si>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</si>
  <si>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</si>
  <si>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</si>
  <si>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</si>
  <si>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</si>
  <si>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</si>
  <si>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</si>
  <si>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</si>
  <si>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</si>
  <si>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</si>
  <si>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</si>
  <si>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</si>
  <si>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</si>
  <si>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</si>
  <si>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</si>
  <si>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</si>
  <si>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</si>
  <si>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</si>
  <si>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</si>
  <si>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</si>
  <si>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</si>
  <si>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</si>
  <si>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</si>
  <si>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</si>
  <si>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</si>
  <si>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</si>
  <si>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</si>
  <si>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</si>
  <si>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</si>
  <si>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</si>
  <si>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</si>
  <si>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</si>
  <si>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</si>
  <si>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</si>
  <si>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</si>
  <si>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</si>
  <si>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</si>
  <si>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</si>
  <si>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</si>
  <si>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</si>
  <si>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</si>
  <si>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</si>
  <si>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</si>
  <si>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</si>
  <si>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</si>
  <si>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</si>
  <si>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</si>
  <si>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</si>
  <si>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</si>
  <si>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</si>
  <si>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</si>
  <si>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</si>
  <si>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</si>
  <si>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</si>
  <si>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</si>
  <si>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</si>
  <si>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</si>
  <si>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</si>
  <si>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</si>
  <si>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</si>
  <si>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</si>
  <si>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</si>
  <si>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</si>
  <si>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</si>
  <si>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</si>
  <si>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</si>
  <si>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</si>
  <si>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</si>
  <si>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</si>
  <si>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</si>
  <si>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</si>
  <si>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</si>
  <si>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</si>
  <si>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</si>
  <si>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</si>
  <si>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</si>
  <si>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</si>
  <si>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</si>
  <si>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</si>
  <si>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</si>
  <si>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</si>
  <si>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</si>
  <si>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</si>
  <si>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</si>
  <si>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</si>
  <si>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</si>
  <si>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</si>
  <si>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</si>
  <si>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</si>
  <si>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</si>
  <si>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</si>
  <si>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</si>
  <si>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</si>
  <si>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</si>
  <si>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</si>
  <si>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</si>
  <si>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</si>
  <si>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</si>
  <si>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</si>
  <si>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</si>
  <si>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</si>
  <si>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</si>
  <si>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</si>
  <si>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</si>
  <si>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</si>
  <si>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</si>
  <si>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</si>
  <si>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</si>
  <si>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</si>
  <si>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</si>
  <si>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</si>
  <si>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</si>
  <si>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</si>
  <si>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</si>
  <si>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</si>
  <si>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</si>
  <si>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</si>
  <si>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</si>
  <si>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</si>
  <si>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</si>
  <si>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</si>
  <si>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</si>
  <si>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</si>
  <si>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</si>
  <si>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</si>
  <si>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</si>
  <si>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</si>
  <si>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</si>
  <si>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</si>
  <si>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</si>
  <si>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</si>
  <si>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</si>
  <si>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</si>
  <si>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</si>
  <si>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</si>
  <si>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</si>
  <si>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</si>
  <si>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</si>
  <si>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</si>
  <si>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</si>
  <si>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</si>
  <si>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</si>
  <si>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</si>
  <si>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</si>
  <si>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</si>
  <si>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</si>
  <si>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</si>
  <si>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</si>
  <si>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</si>
  <si>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</si>
  <si>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</si>
  <si>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</si>
  <si>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</si>
  <si>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</si>
  <si>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</si>
  <si>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</si>
  <si>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</si>
  <si>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</si>
  <si>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</si>
  <si>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</si>
  <si>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</si>
  <si>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</si>
  <si>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</si>
  <si>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</si>
  <si>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</si>
  <si>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</si>
  <si>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</si>
  <si>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</si>
  <si>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</si>
  <si>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</si>
  <si>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</si>
  <si>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</si>
  <si>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</si>
  <si>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</si>
  <si>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</si>
  <si>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</si>
  <si>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</si>
  <si>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</si>
  <si>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</si>
  <si>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</si>
  <si>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</si>
  <si>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</si>
  <si>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</si>
  <si>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</si>
  <si>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</si>
  <si>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</si>
  <si>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</si>
  <si>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</si>
  <si>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</si>
  <si>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</si>
  <si>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</si>
  <si>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</si>
  <si>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</si>
  <si>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</si>
  <si>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</si>
  <si>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</si>
  <si>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</si>
  <si>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</si>
  <si>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</si>
  <si>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</si>
  <si>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</si>
  <si>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</si>
  <si>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</si>
  <si>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</si>
  <si>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</si>
  <si>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</si>
  <si>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</si>
  <si>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</si>
  <si>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</si>
  <si>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</si>
  <si>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</si>
  <si>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</si>
  <si>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</si>
  <si>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</si>
  <si>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</si>
  <si>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</si>
  <si>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</si>
  <si>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</si>
  <si>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</si>
  <si>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</si>
  <si>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</si>
  <si>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</si>
  <si>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</si>
  <si>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</si>
  <si>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</si>
  <si>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</si>
  <si>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</si>
  <si>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</si>
  <si>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</si>
  <si>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</si>
  <si>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</si>
  <si>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</si>
  <si>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</si>
  <si>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</si>
  <si>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</si>
  <si>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</si>
  <si>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</si>
  <si>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</si>
  <si>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</si>
  <si>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</si>
  <si>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</si>
  <si>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</si>
  <si>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</si>
  <si>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</si>
  <si>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</si>
  <si>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</si>
  <si>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</si>
  <si>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</si>
  <si>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</si>
  <si>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</si>
  <si>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</si>
  <si>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</si>
  <si>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</si>
  <si>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</si>
  <si>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</si>
  <si>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</si>
  <si>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</si>
  <si>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</si>
  <si>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</si>
  <si>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</si>
  <si>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</si>
  <si>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</si>
  <si>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</si>
  <si>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</si>
  <si>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</si>
  <si>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</si>
  <si>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</si>
  <si>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</si>
  <si>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</si>
  <si>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</si>
  <si>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</si>
  <si>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</si>
  <si>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</si>
  <si>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</si>
  <si>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</si>
  <si>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</si>
  <si>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</si>
  <si>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</si>
  <si>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</si>
  <si>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</si>
  <si>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</si>
  <si>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</si>
  <si>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</si>
  <si>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</si>
  <si>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</si>
  <si>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</si>
  <si>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</si>
  <si>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</si>
  <si>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</si>
  <si>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</si>
  <si>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</si>
  <si>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</si>
  <si>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</si>
  <si>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</si>
  <si>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</si>
  <si>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</si>
  <si>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</si>
  <si>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</si>
  <si>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</si>
  <si>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</si>
  <si>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</si>
  <si>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</si>
  <si>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</si>
  <si>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</si>
  <si>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</si>
  <si>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</si>
  <si>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</si>
  <si>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</si>
  <si>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</si>
  <si>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</si>
  <si>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</si>
  <si>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</si>
  <si>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</si>
  <si>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</si>
  <si>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</si>
  <si>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</si>
  <si>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</si>
  <si>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</si>
  <si>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</si>
  <si>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</si>
  <si>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</si>
  <si>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</si>
  <si>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</si>
  <si>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</si>
  <si>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</si>
  <si>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</si>
  <si>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</si>
  <si>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</si>
  <si>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</si>
  <si>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</si>
  <si>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</si>
  <si>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</si>
  <si>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</si>
  <si>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</si>
  <si>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</si>
  <si>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</si>
  <si>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</si>
  <si>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</si>
  <si>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</si>
  <si>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</si>
  <si>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</si>
  <si>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</si>
  <si>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</si>
  <si>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</si>
  <si>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</si>
  <si>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</si>
  <si>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</si>
  <si>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</si>
  <si>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</si>
  <si>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</si>
  <si>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</si>
  <si>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</si>
  <si>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</si>
  <si>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</si>
  <si>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</si>
  <si>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</si>
  <si>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</si>
  <si>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</si>
  <si>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</si>
  <si>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</si>
  <si>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</si>
  <si>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</si>
  <si>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</si>
  <si>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</si>
  <si>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</si>
  <si>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</si>
  <si>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</si>
  <si>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</si>
  <si>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</si>
  <si>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</si>
  <si>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</si>
  <si>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</si>
  <si>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</si>
  <si>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</si>
  <si>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</si>
  <si>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</si>
  <si>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</si>
  <si>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</si>
  <si>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</si>
  <si>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</si>
  <si>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</si>
  <si>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</si>
  <si>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</si>
  <si>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</si>
  <si>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</si>
  <si>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</si>
  <si>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</si>
  <si>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</si>
  <si>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</si>
  <si>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</si>
  <si>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</si>
  <si>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</si>
  <si>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</si>
  <si>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</si>
  <si>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</si>
  <si>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</si>
  <si>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</si>
  <si>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</si>
  <si>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</si>
  <si>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</si>
  <si>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</si>
  <si>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</si>
  <si>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</si>
  <si>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</si>
  <si>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</si>
  <si>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</si>
  <si>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</si>
  <si>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</si>
  <si>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</si>
  <si>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</si>
  <si>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</si>
  <si>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</si>
  <si>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</si>
  <si>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</si>
  <si>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</si>
  <si>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</si>
  <si>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</si>
  <si>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</si>
  <si>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</si>
  <si>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</si>
  <si>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</si>
  <si>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</si>
  <si>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</si>
  <si>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</si>
  <si>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</si>
  <si>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</si>
  <si>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</si>
  <si>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</si>
  <si>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</si>
  <si>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</si>
  <si>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</si>
  <si>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</si>
  <si>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</si>
  <si>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</si>
  <si>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</si>
  <si>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</si>
  <si>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</si>
  <si>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</si>
  <si>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</si>
  <si>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</si>
  <si>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</si>
  <si>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</si>
  <si>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</si>
  <si>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</si>
  <si>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</si>
  <si>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</si>
  <si>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</si>
  <si>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</si>
  <si>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</si>
  <si>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</si>
  <si>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</si>
  <si>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</si>
  <si>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</si>
  <si>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</si>
  <si>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</si>
  <si>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</si>
  <si>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</si>
  <si>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</si>
  <si>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</si>
  <si>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</si>
  <si>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</si>
  <si>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</si>
  <si>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</si>
  <si>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</si>
  <si>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</si>
  <si>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</si>
  <si>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</si>
  <si>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</si>
  <si>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</si>
  <si>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</si>
  <si>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</si>
  <si>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</si>
  <si>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</si>
  <si>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</si>
  <si>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</si>
  <si>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</si>
  <si>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</si>
  <si>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</si>
  <si>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</si>
  <si>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</si>
  <si>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</si>
  <si>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</si>
  <si>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</si>
  <si>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</si>
  <si>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</si>
  <si>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</si>
  <si>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</si>
  <si>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</si>
  <si>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</si>
  <si>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</si>
  <si>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</si>
  <si>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</si>
  <si>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</si>
  <si>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</si>
  <si>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</si>
  <si>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</si>
  <si>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</si>
  <si>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</si>
  <si>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</si>
  <si>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</si>
  <si>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</si>
  <si>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</si>
  <si>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</si>
  <si>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</si>
  <si>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</si>
  <si>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</si>
  <si>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</si>
  <si>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</si>
  <si>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</si>
  <si>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</si>
  <si>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</si>
  <si>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</si>
  <si>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</si>
  <si>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</si>
  <si>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</si>
  <si>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</si>
  <si>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</si>
  <si>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</si>
  <si>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</si>
  <si>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</si>
  <si>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</si>
  <si>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</si>
  <si>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</si>
  <si>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</si>
  <si>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</si>
  <si>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</si>
  <si>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</si>
  <si>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</si>
  <si>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</si>
  <si>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</si>
  <si>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</si>
  <si>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</si>
  <si>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</si>
  <si>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</si>
  <si>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</si>
  <si>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</si>
  <si>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</si>
  <si>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</si>
  <si>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</si>
  <si>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</si>
  <si>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</si>
  <si>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</si>
  <si>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</si>
  <si>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</si>
  <si>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</si>
  <si>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</si>
  <si>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</si>
  <si>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</si>
  <si>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</si>
  <si>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</si>
  <si>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</si>
  <si>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</si>
  <si>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</si>
  <si>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</si>
  <si>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</si>
  <si>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</si>
  <si>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</si>
  <si>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</si>
  <si>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</si>
  <si>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</si>
  <si>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</si>
  <si>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</si>
  <si>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</si>
  <si>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</si>
  <si>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</si>
  <si>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</si>
  <si>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</si>
  <si>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</si>
  <si>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</si>
  <si>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</si>
  <si>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</si>
  <si>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</si>
  <si>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</si>
  <si>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</si>
  <si>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</si>
  <si>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</si>
  <si>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</si>
  <si>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</si>
  <si>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</si>
  <si>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</si>
  <si>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</si>
  <si>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</si>
  <si>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</si>
  <si>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</si>
  <si>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</si>
  <si>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</si>
  <si>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</si>
  <si>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</si>
  <si>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</si>
  <si>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</si>
  <si>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</si>
  <si>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</si>
  <si>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</si>
  <si>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</si>
  <si>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</si>
  <si>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</si>
  <si>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</si>
  <si>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</si>
  <si>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</si>
  <si>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</si>
  <si>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</si>
  <si>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</si>
  <si>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</si>
  <si>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</si>
  <si>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</si>
  <si>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</si>
  <si>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</si>
  <si>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</si>
  <si>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</si>
  <si>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</si>
  <si>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</si>
  <si>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</si>
  <si>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</si>
  <si>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</si>
  <si>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</si>
  <si>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</si>
  <si>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</si>
  <si>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</si>
  <si>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</si>
  <si>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</si>
  <si>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</si>
  <si>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</si>
  <si>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</si>
  <si>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</si>
  <si>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</si>
  <si>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</si>
  <si>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</si>
  <si>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</si>
  <si>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</si>
  <si>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</si>
  <si>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</si>
  <si>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</si>
  <si>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</si>
  <si>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</si>
  <si>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</si>
  <si>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</si>
  <si>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</si>
  <si>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</si>
  <si>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</si>
  <si>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</si>
  <si>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</si>
  <si>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</si>
  <si>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</si>
  <si>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</si>
  <si>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</si>
  <si>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</si>
  <si>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</si>
  <si>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</si>
  <si>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</si>
  <si>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</si>
  <si>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</si>
  <si>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</si>
  <si>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</si>
  <si>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</si>
  <si>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</si>
  <si>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</si>
  <si>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</si>
  <si>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</si>
  <si>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</si>
  <si>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</si>
  <si>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</si>
  <si>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</si>
  <si>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</si>
  <si>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</si>
  <si>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</si>
  <si>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</si>
  <si>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</si>
  <si>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</si>
  <si>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</si>
  <si>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</si>
  <si>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</si>
  <si>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</si>
  <si>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</si>
  <si>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</si>
  <si>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</si>
  <si>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</si>
  <si>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</si>
  <si>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</si>
  <si>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</si>
  <si>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</si>
  <si>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</si>
  <si>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</si>
  <si>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</si>
  <si>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</si>
  <si>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</si>
  <si>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</si>
  <si>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</si>
  <si>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</si>
  <si>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</si>
  <si>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</si>
  <si>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</si>
  <si>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</si>
  <si>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</si>
  <si>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</si>
  <si>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</si>
  <si>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</si>
  <si>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</si>
  <si>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</si>
  <si>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</si>
  <si>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</si>
  <si>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</si>
  <si>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</si>
  <si>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</si>
  <si>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</si>
  <si>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</si>
  <si>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</si>
  <si>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</si>
  <si>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</si>
  <si>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</si>
  <si>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</si>
  <si>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</si>
  <si>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</si>
  <si>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</si>
  <si>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</si>
  <si>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</si>
  <si>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</si>
  <si>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</si>
  <si>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</si>
  <si>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</si>
  <si>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</si>
  <si>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</si>
  <si>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</si>
  <si>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</si>
  <si>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</si>
  <si>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</si>
  <si>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</si>
  <si>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</si>
  <si>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</si>
  <si>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</si>
  <si>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</si>
  <si>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</si>
  <si>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</si>
  <si>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</si>
  <si>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</si>
  <si>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</si>
  <si>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</si>
  <si>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</si>
  <si>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</si>
  <si>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</si>
  <si>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</si>
  <si>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</si>
  <si>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</si>
  <si>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</si>
  <si>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</si>
  <si>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</si>
  <si>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</si>
  <si>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</si>
  <si>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</si>
  <si>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</si>
  <si>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</si>
  <si>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</si>
  <si>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</si>
  <si>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</si>
  <si>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</si>
  <si>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</si>
  <si>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</si>
  <si>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</si>
  <si>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</si>
  <si>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</si>
  <si>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</si>
  <si>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</si>
  <si>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</si>
  <si>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</si>
  <si>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</si>
  <si>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</si>
  <si>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</si>
  <si>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</si>
  <si>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</si>
  <si>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</si>
  <si>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</si>
  <si>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</si>
  <si>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</si>
  <si>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</si>
  <si>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</si>
  <si>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</si>
  <si>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</si>
  <si>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</si>
  <si>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</si>
  <si>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</si>
  <si>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</si>
  <si>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</si>
  <si>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</si>
  <si>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</si>
  <si>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</si>
  <si>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</si>
  <si>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</si>
  <si>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</si>
  <si>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</si>
  <si>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</si>
  <si>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</si>
  <si>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</si>
  <si>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</si>
  <si>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</si>
  <si>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</si>
  <si>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</si>
  <si>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</si>
  <si>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</si>
  <si>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</si>
  <si>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</si>
  <si>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</si>
  <si>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</si>
  <si>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</si>
  <si>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</si>
  <si>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</si>
  <si>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</si>
  <si>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</si>
  <si>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</si>
  <si>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</si>
  <si>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</si>
  <si>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</si>
  <si>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</si>
  <si>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</si>
  <si>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</si>
  <si>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</si>
  <si>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</si>
  <si>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</si>
  <si>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</si>
  <si>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</si>
  <si>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</si>
  <si>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</si>
  <si>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</si>
  <si>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</si>
  <si>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</si>
  <si>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</si>
  <si>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</si>
  <si>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</si>
  <si>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</si>
  <si>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</si>
  <si>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</si>
  <si>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</si>
  <si>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</si>
  <si>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</si>
  <si>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</si>
  <si>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</si>
  <si>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</si>
  <si>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</si>
  <si>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</si>
  <si>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</si>
  <si>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</si>
  <si>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</si>
  <si>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</si>
  <si>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</si>
  <si>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</si>
  <si>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</si>
  <si>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</si>
  <si>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</si>
  <si>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</si>
  <si>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</si>
  <si>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</si>
  <si>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</si>
  <si>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</si>
  <si>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</si>
  <si>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</si>
  <si>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</si>
  <si>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</si>
  <si>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</si>
  <si>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</si>
  <si>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</si>
  <si>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</si>
  <si>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</si>
  <si>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</si>
  <si>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</si>
  <si>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</si>
  <si>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</si>
  <si>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</si>
  <si>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</si>
  <si>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</si>
  <si>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</si>
  <si>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</si>
  <si>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</si>
  <si>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</si>
  <si>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</si>
  <si>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</si>
  <si>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</si>
  <si>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</si>
  <si>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</si>
  <si>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</si>
  <si>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</si>
  <si>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</si>
  <si>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</si>
  <si>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</si>
  <si>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</si>
  <si>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</si>
  <si>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</si>
  <si>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</si>
  <si>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</si>
  <si>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</si>
  <si>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</si>
  <si>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</si>
  <si>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</si>
  <si>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</si>
  <si>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</si>
  <si>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</si>
  <si>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</si>
  <si>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</si>
  <si>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</si>
  <si>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</si>
  <si>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</si>
  <si>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</si>
  <si>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</si>
  <si>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</si>
  <si>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</si>
  <si>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</si>
  <si>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</si>
  <si>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</si>
  <si>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</si>
  <si>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</si>
  <si>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</si>
  <si>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</si>
  <si>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</si>
  <si>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</si>
  <si>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</si>
  <si>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</si>
  <si>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</si>
  <si>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</si>
  <si>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</si>
  <si>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</si>
  <si>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</si>
  <si>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</si>
  <si>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</si>
  <si>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</si>
  <si>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</si>
  <si>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</si>
  <si>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</si>
  <si>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</si>
  <si>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</si>
  <si>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</si>
  <si>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</si>
  <si>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</si>
  <si>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</si>
  <si>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</si>
  <si>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</si>
  <si>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</si>
  <si>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</si>
  <si>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</si>
  <si>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</si>
  <si>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</si>
  <si>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</si>
  <si>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</si>
  <si>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</si>
  <si>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</si>
  <si>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</si>
  <si>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</si>
  <si>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</si>
  <si>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</si>
  <si>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</si>
  <si>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</si>
  <si>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</si>
  <si>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</si>
  <si>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</si>
  <si>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</si>
  <si>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</si>
  <si>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</si>
  <si>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</si>
  <si>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</si>
  <si>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</si>
  <si>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</si>
  <si>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</si>
  <si>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</si>
  <si>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</si>
  <si>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</si>
  <si>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</si>
  <si>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</si>
  <si>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</si>
  <si>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</si>
  <si>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</si>
  <si>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</si>
  <si>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</si>
  <si>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</si>
  <si>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</si>
  <si>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</si>
  <si>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</si>
  <si>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</si>
  <si>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</si>
  <si>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</si>
  <si>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</si>
  <si>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</si>
  <si>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</si>
  <si>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</si>
  <si>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</si>
  <si>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</si>
  <si>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</si>
  <si>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</si>
  <si>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</si>
  <si>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</si>
  <si>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</si>
  <si>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</si>
  <si>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</si>
  <si>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</si>
  <si>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</si>
  <si>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</si>
  <si>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</si>
  <si>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</si>
  <si>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</si>
  <si>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</si>
  <si>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</si>
  <si>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</si>
  <si>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</si>
  <si>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</si>
  <si>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</si>
  <si>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</si>
  <si>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</si>
  <si>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</si>
  <si>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</si>
  <si>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</si>
  <si>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</si>
  <si>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</si>
  <si>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</si>
  <si>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</si>
  <si>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</si>
  <si>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</si>
  <si>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</si>
  <si>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</si>
  <si>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</si>
  <si>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</si>
  <si>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</si>
  <si>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</si>
  <si>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</si>
  <si>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</si>
  <si>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</si>
  <si>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</si>
  <si>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</si>
  <si>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</si>
  <si>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</si>
  <si>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</si>
  <si>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</si>
  <si>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</si>
  <si>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</si>
  <si>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</si>
  <si>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</si>
  <si>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</si>
  <si>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</si>
  <si>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</si>
  <si>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</si>
  <si>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</si>
  <si>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</si>
  <si>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</si>
  <si>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</si>
  <si>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</si>
  <si>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</si>
  <si>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</si>
  <si>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</si>
  <si>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</si>
  <si>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</si>
  <si>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</si>
  <si>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</si>
  <si>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</si>
  <si>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</si>
  <si>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</si>
  <si>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</si>
  <si>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</si>
  <si>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</si>
  <si>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</si>
  <si>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</si>
  <si>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</si>
  <si>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</si>
  <si>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</si>
  <si>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</si>
  <si>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</si>
  <si>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</si>
  <si>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</si>
  <si>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</si>
  <si>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</si>
  <si>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</si>
  <si>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</si>
  <si>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</si>
  <si>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</si>
  <si>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</si>
  <si>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</si>
  <si>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</si>
  <si>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</si>
  <si>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</si>
  <si>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</si>
  <si>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</si>
  <si>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</si>
  <si>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</si>
  <si>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</si>
  <si>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</si>
  <si>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</si>
  <si>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</si>
  <si>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</si>
  <si>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</si>
  <si>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</si>
  <si>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</si>
  <si>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</si>
  <si>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</si>
  <si>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</si>
  <si>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</si>
  <si>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</si>
  <si>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</si>
  <si>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</si>
  <si>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</si>
  <si>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</si>
  <si>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</si>
  <si>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</si>
  <si>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</si>
  <si>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</si>
  <si>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</si>
  <si>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</si>
  <si>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</si>
  <si>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</si>
  <si>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</si>
  <si>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</si>
  <si>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</si>
  <si>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</si>
  <si>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</si>
  <si>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</si>
  <si>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</si>
  <si>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</si>
  <si>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</si>
  <si>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</si>
  <si>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</si>
  <si>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</si>
  <si>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</si>
  <si>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</si>
  <si>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</si>
  <si>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</si>
  <si>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</si>
  <si>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</si>
  <si>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</si>
  <si>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</si>
  <si>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</si>
  <si>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</si>
  <si>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</si>
  <si>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</si>
  <si>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</si>
  <si>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</si>
  <si>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</si>
  <si>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</si>
  <si>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</si>
  <si>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</si>
  <si>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</si>
  <si>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</si>
  <si>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</si>
  <si>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</si>
  <si>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</si>
  <si>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</si>
  <si>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</si>
  <si>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</si>
  <si>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</si>
  <si>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</si>
  <si>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</si>
  <si>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</si>
  <si>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</si>
  <si>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</si>
  <si>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</si>
  <si>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</si>
  <si>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</si>
  <si>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</si>
  <si>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</si>
  <si>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</si>
  <si>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</si>
  <si>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</si>
  <si>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</si>
  <si>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</si>
  <si>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</si>
  <si>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</si>
  <si>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</si>
  <si>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</si>
  <si>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</si>
  <si>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</si>
  <si>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</si>
  <si>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</si>
  <si>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</si>
  <si>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</si>
  <si>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</si>
  <si>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</si>
  <si>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</si>
  <si>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</si>
  <si>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</si>
  <si>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</si>
  <si>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</si>
  <si>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</si>
  <si>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</si>
  <si>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</si>
  <si>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</si>
  <si>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</si>
  <si>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</si>
  <si>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</si>
  <si>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</si>
  <si>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</si>
  <si>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</si>
  <si>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</si>
  <si>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</si>
  <si>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</si>
  <si>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</si>
  <si>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</si>
  <si>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</si>
  <si>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</si>
  <si>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</si>
  <si>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</si>
  <si>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</si>
  <si>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</si>
  <si>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</si>
  <si>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</si>
  <si>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</si>
  <si>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</si>
  <si>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</si>
  <si>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</si>
  <si>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</si>
  <si>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</si>
  <si>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</si>
  <si>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</si>
  <si>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</si>
  <si>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</si>
  <si>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</si>
  <si>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</si>
  <si>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</si>
  <si>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</si>
  <si>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</si>
  <si>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</si>
  <si>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</si>
  <si>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</si>
  <si>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</si>
  <si>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</si>
  <si>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</si>
  <si>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</si>
  <si>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</si>
  <si>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</si>
  <si>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</si>
  <si>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</si>
  <si>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</si>
  <si>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</si>
  <si>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</si>
  <si>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</si>
  <si>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</si>
  <si>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</si>
  <si>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</si>
  <si>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</si>
  <si>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</si>
  <si>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</si>
  <si>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</si>
  <si>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</si>
  <si>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</si>
  <si>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</si>
  <si>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</si>
  <si>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</si>
  <si>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</si>
  <si>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</si>
  <si>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</si>
  <si>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</si>
  <si>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</si>
  <si>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</si>
  <si>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</si>
  <si>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</si>
  <si>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</si>
  <si>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</si>
  <si>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</si>
  <si>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</si>
  <si>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</si>
  <si>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</si>
  <si>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</si>
  <si>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</si>
  <si>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</si>
  <si>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</si>
  <si>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</si>
  <si>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</si>
  <si>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</si>
  <si>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</si>
  <si>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</si>
  <si>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</si>
  <si>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</si>
  <si>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</si>
  <si>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</si>
  <si>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</si>
  <si>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</si>
  <si>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</si>
  <si>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</si>
  <si>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</si>
  <si>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</si>
  <si>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</si>
  <si>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</si>
  <si>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</si>
  <si>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</si>
  <si>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</si>
  <si>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</si>
  <si>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</si>
  <si>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</si>
  <si>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</si>
  <si>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</si>
  <si>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</si>
  <si>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</si>
  <si>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</si>
  <si>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</si>
  <si>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</si>
  <si>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</si>
  <si>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</si>
  <si>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</si>
  <si>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</si>
  <si>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</si>
  <si>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</si>
  <si>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</si>
  <si>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</si>
  <si>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</si>
  <si>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</si>
  <si>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</si>
  <si>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</si>
  <si>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</si>
  <si>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</si>
  <si>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</si>
  <si>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</si>
  <si>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</si>
  <si>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</si>
  <si>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</si>
  <si>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</si>
  <si>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</si>
  <si>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</si>
  <si>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</si>
  <si>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</si>
  <si>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</si>
  <si>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</si>
  <si>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</si>
  <si>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</si>
  <si>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</si>
  <si>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</si>
  <si>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</si>
  <si>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</si>
  <si>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</si>
  <si>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</si>
  <si>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</si>
  <si>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</si>
  <si>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</si>
  <si>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</si>
  <si>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</si>
  <si>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</si>
  <si>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</si>
  <si>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</si>
  <si>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</si>
  <si>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</si>
  <si>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</si>
  <si>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</si>
  <si>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</si>
  <si>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</si>
  <si>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</si>
  <si>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</si>
  <si>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</si>
  <si>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</si>
  <si>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</si>
  <si>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</si>
  <si>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</si>
  <si>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</si>
  <si>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</si>
  <si>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</si>
  <si>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</si>
  <si>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</si>
  <si>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</si>
  <si>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</si>
  <si>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</si>
  <si>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</si>
  <si>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</si>
  <si>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</si>
  <si>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</si>
  <si>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</si>
  <si>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</si>
  <si>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</si>
  <si>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</si>
  <si>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</si>
  <si>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</si>
  <si>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</si>
  <si>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</si>
  <si>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</si>
  <si>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</si>
  <si>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</si>
  <si>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</si>
  <si>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</si>
  <si>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</si>
  <si>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</si>
  <si>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</si>
  <si>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</si>
  <si>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</si>
  <si>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</si>
  <si>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</si>
  <si>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</si>
  <si>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</si>
  <si>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</si>
  <si>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</si>
  <si>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</si>
  <si>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</si>
  <si>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</si>
  <si>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</si>
  <si>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</si>
  <si>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</si>
  <si>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</si>
  <si>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</si>
  <si>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</si>
  <si>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</si>
  <si>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</si>
  <si>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</si>
  <si>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</si>
  <si>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</si>
  <si>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</si>
  <si>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</si>
  <si>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</si>
  <si>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</si>
  <si>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</si>
  <si>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</si>
  <si>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</si>
  <si>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</si>
  <si>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</si>
  <si>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</si>
  <si>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</si>
  <si>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</si>
  <si>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</si>
  <si>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</si>
  <si>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</si>
  <si>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</si>
  <si>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</si>
  <si>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</si>
  <si>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</si>
  <si>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</si>
  <si>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</si>
  <si>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</si>
  <si>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</si>
  <si>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</si>
  <si>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</si>
  <si>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</si>
  <si>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</si>
  <si>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</si>
  <si>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</si>
  <si>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</si>
  <si>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</si>
  <si>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</si>
  <si>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</si>
  <si>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</si>
  <si>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</si>
  <si>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</si>
  <si>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</si>
  <si>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</si>
  <si>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</si>
  <si>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</si>
  <si>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</si>
  <si>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</si>
  <si>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</si>
  <si>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</si>
  <si>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</si>
  <si>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</si>
  <si>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</si>
  <si>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</si>
  <si>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</si>
  <si>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</si>
  <si>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</si>
  <si>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</si>
  <si>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</si>
  <si>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</si>
  <si>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</si>
  <si>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</si>
  <si>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</si>
  <si>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</si>
  <si>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</si>
  <si>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</si>
  <si>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</si>
  <si>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</si>
  <si>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</si>
  <si>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</si>
  <si>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</si>
  <si>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</si>
  <si>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</si>
  <si>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</si>
  <si>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</si>
  <si>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</si>
  <si>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</si>
  <si>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</si>
  <si>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</si>
  <si>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</si>
  <si>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</si>
  <si>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</si>
  <si>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</si>
  <si>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</si>
  <si>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</si>
  <si>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</si>
  <si>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</si>
  <si>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</si>
  <si>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</si>
  <si>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</si>
  <si>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</si>
  <si>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</si>
  <si>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</si>
  <si>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</si>
  <si>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</si>
  <si>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</si>
  <si>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</si>
  <si>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</si>
  <si>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</si>
  <si>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</si>
  <si>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</si>
  <si>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</si>
  <si>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</si>
  <si>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</si>
  <si>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</si>
  <si>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</si>
  <si>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</si>
  <si>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</si>
  <si>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</si>
  <si>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</si>
  <si>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</si>
  <si>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</si>
  <si>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</si>
  <si>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</si>
  <si>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</si>
  <si>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</si>
  <si>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</si>
  <si>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</si>
  <si>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</si>
  <si>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</si>
  <si>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</si>
  <si>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</si>
  <si>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</si>
  <si>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</si>
  <si>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</si>
  <si>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</si>
  <si>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</si>
  <si>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</si>
  <si>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</si>
  <si>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</si>
  <si>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</si>
  <si>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</si>
  <si>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</si>
  <si>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</si>
  <si>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</si>
  <si>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</si>
  <si>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</si>
  <si>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</si>
  <si>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</si>
  <si>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</si>
  <si>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</si>
  <si>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</si>
  <si>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</si>
  <si>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</si>
  <si>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</si>
  <si>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</si>
  <si>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</si>
  <si>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</si>
  <si>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</si>
  <si>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</si>
  <si>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</si>
  <si>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</si>
  <si>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</si>
  <si>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</si>
  <si>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</si>
  <si>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</si>
  <si>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</si>
  <si>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</si>
  <si>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</si>
  <si>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</si>
  <si>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</si>
  <si>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</si>
  <si>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</si>
  <si>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</si>
  <si>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</si>
  <si>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</si>
  <si>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</si>
  <si>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</si>
  <si>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</si>
  <si>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</si>
  <si>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</si>
  <si>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</si>
  <si>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</si>
  <si>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</si>
  <si>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</si>
  <si>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</si>
  <si>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</si>
  <si>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</si>
  <si>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</si>
  <si>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</si>
  <si>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</si>
  <si>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</si>
  <si>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</si>
  <si>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</si>
  <si>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</si>
  <si>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</si>
  <si>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</si>
  <si>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</si>
  <si>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</si>
  <si>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</si>
  <si>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</si>
  <si>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</si>
  <si>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</si>
  <si>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</si>
  <si>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</si>
  <si>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</si>
  <si>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</si>
  <si>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</si>
  <si>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</si>
  <si>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</si>
  <si>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</si>
  <si>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</si>
  <si>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</si>
  <si>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</si>
  <si>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</si>
  <si>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</si>
  <si>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</si>
  <si>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</si>
  <si>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</si>
  <si>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</si>
  <si>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</si>
  <si>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</si>
  <si>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</si>
  <si>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</si>
  <si>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</si>
  <si>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</si>
  <si>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</si>
  <si>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</si>
  <si>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</si>
  <si>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</si>
  <si>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</si>
  <si>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</si>
  <si>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</si>
  <si>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</si>
  <si>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</si>
  <si>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</si>
  <si>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</si>
  <si>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</si>
  <si>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</si>
  <si>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</si>
  <si>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</si>
  <si>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</si>
  <si>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</si>
  <si>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</si>
  <si>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</si>
  <si>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</si>
  <si>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</si>
  <si>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</si>
  <si>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</si>
  <si>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</si>
  <si>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</si>
  <si>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</si>
  <si>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</si>
  <si>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</si>
  <si>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</si>
  <si>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</si>
  <si>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</si>
  <si>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</si>
  <si>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</si>
  <si>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</si>
  <si>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</si>
  <si>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</si>
  <si>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</si>
  <si>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</si>
  <si>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</si>
  <si>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</si>
  <si>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</si>
  <si>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</si>
  <si>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</si>
  <si>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</si>
  <si>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</si>
  <si>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</si>
  <si>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</si>
  <si>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</si>
  <si>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</si>
  <si>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</si>
  <si>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</si>
  <si>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</si>
  <si>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</si>
  <si>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</si>
  <si>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</si>
  <si>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</si>
  <si>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</si>
  <si>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</si>
  <si>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</si>
  <si>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</si>
  <si>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</si>
  <si>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</si>
  <si>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</si>
  <si>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</si>
  <si>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</si>
  <si>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</si>
  <si>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</si>
  <si>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</si>
  <si>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</si>
  <si>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</si>
  <si>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</si>
  <si>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</si>
  <si>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</si>
  <si>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</si>
  <si>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</si>
  <si>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</si>
  <si>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</si>
  <si>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</si>
  <si>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</si>
  <si>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</si>
  <si>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</si>
  <si>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</si>
  <si>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</si>
  <si>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</si>
  <si>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</si>
  <si>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</si>
  <si>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</si>
  <si>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</si>
  <si>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</si>
  <si>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</si>
  <si>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</si>
  <si>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</si>
  <si>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</si>
  <si>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</si>
  <si>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</si>
  <si>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</si>
  <si>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</si>
  <si>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</si>
  <si>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</si>
  <si>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</si>
  <si>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</si>
  <si>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</si>
  <si>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</si>
  <si>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</si>
  <si>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</si>
  <si>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</si>
  <si>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</si>
  <si>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</si>
  <si>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</si>
  <si>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</si>
  <si>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</si>
  <si>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</si>
  <si>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</si>
  <si>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</si>
  <si>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</si>
  <si>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</si>
  <si>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</si>
  <si>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</si>
  <si>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</si>
  <si>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</si>
  <si>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</si>
  <si>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</si>
  <si>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</si>
  <si>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</si>
  <si>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</si>
  <si>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</si>
  <si>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</si>
  <si>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</si>
  <si>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</si>
  <si>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</si>
  <si>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</si>
  <si>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</si>
  <si>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</si>
  <si>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</si>
  <si>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</si>
  <si>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</si>
  <si>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</si>
  <si>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</si>
  <si>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</si>
  <si>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</si>
  <si>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</si>
  <si>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</si>
  <si>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</si>
  <si>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</si>
  <si>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</si>
  <si>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</si>
  <si>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</si>
  <si>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</si>
  <si>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</si>
  <si>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</si>
  <si>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</si>
  <si>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</si>
  <si>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</si>
  <si>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</si>
  <si>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</si>
  <si>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</si>
  <si>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</si>
  <si>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</si>
  <si>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</si>
  <si>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</si>
  <si>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</si>
  <si>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</si>
  <si>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</si>
  <si>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</si>
  <si>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</si>
  <si>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</si>
  <si>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</si>
  <si>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</si>
  <si>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</si>
  <si>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</si>
  <si>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</si>
  <si>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</si>
  <si>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</si>
  <si>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</si>
  <si>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</si>
  <si>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</si>
  <si>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</si>
  <si>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</si>
  <si>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</si>
  <si>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</si>
  <si>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</si>
  <si>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</si>
  <si>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</si>
  <si>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</si>
  <si>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</si>
  <si>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</si>
  <si>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</si>
  <si>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</si>
  <si>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</si>
  <si>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</si>
  <si>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</si>
  <si>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</si>
  <si>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</si>
  <si>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</si>
  <si>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</si>
  <si>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</si>
  <si>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</si>
  <si>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</si>
  <si>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</si>
  <si>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</si>
  <si>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</si>
  <si>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</si>
  <si>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</si>
  <si>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</si>
  <si>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</si>
  <si>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</si>
  <si>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</si>
  <si>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</si>
  <si>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</si>
  <si>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</si>
  <si>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</si>
  <si>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</si>
  <si>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</si>
  <si>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</si>
  <si>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</si>
  <si>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</si>
  <si>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</si>
  <si>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</si>
  <si>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</si>
  <si>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</si>
  <si>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</si>
  <si>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</si>
  <si>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</si>
  <si>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</si>
  <si>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</si>
  <si>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</si>
  <si>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</si>
  <si>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</si>
  <si>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</si>
  <si>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</si>
  <si>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</si>
  <si>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</si>
  <si>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</si>
  <si>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</si>
  <si>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</si>
  <si>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</si>
  <si>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</si>
  <si>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</si>
  <si>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</si>
  <si>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</si>
  <si>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</si>
  <si>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</si>
  <si>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</si>
  <si>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</si>
  <si>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</si>
  <si>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</si>
  <si>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</si>
  <si>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</si>
  <si>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</si>
  <si>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</si>
  <si>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</si>
  <si>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</si>
  <si>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</si>
  <si>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</si>
  <si>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</si>
  <si>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</si>
  <si>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</si>
  <si>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</si>
  <si>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</si>
  <si>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</si>
  <si>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</si>
  <si>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</si>
  <si>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</si>
  <si>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</si>
  <si>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</si>
  <si>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</si>
  <si>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</si>
  <si>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</si>
  <si>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</si>
  <si>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</si>
  <si>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</si>
  <si>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</si>
  <si>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</si>
  <si>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</si>
  <si>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</si>
  <si>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</si>
  <si>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</si>
  <si>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</si>
  <si>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</si>
  <si>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</si>
  <si>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</si>
  <si>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</si>
  <si>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</si>
  <si>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</si>
  <si>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</si>
  <si>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</si>
  <si>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</si>
  <si>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</si>
  <si>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</si>
  <si>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</si>
  <si>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</si>
  <si>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</si>
  <si>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</si>
  <si>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</si>
  <si>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</si>
  <si>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</si>
  <si>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</si>
  <si>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</si>
  <si>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</si>
  <si>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</si>
  <si>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</si>
  <si>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</si>
  <si>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</si>
  <si>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</si>
  <si>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</si>
  <si>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</si>
  <si>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</si>
  <si>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</si>
  <si>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</si>
  <si>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</si>
  <si>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</si>
  <si>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</si>
  <si>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</si>
  <si>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</si>
  <si>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</si>
  <si>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</si>
  <si>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</si>
  <si>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</si>
  <si>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</si>
  <si>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</si>
  <si>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</si>
  <si>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</si>
  <si>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</si>
  <si>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</si>
  <si>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</si>
  <si>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</si>
  <si>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</si>
  <si>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</si>
  <si>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</si>
  <si>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</si>
  <si>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</si>
  <si>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</si>
  <si>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</si>
  <si>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</si>
  <si>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</si>
  <si>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</si>
  <si>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</si>
  <si>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</si>
  <si>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</si>
  <si>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</si>
  <si>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</si>
  <si>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</si>
  <si>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</si>
  <si>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</si>
  <si>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</si>
  <si>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</si>
  <si>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</si>
  <si>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</si>
  <si>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</si>
  <si>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</si>
  <si>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</si>
  <si>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</si>
  <si>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</si>
  <si>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</si>
  <si>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</si>
  <si>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</si>
  <si>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</si>
  <si>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</si>
  <si>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</si>
  <si>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</si>
  <si>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</si>
  <si>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</si>
  <si>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</si>
  <si>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</si>
  <si>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</si>
  <si>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</si>
  <si>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</si>
  <si>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</si>
  <si>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</si>
  <si>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</si>
  <si>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</si>
  <si>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</si>
  <si>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</si>
  <si>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</si>
  <si>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</si>
  <si>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</si>
  <si>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</si>
  <si>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</si>
  <si>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</si>
  <si>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</si>
  <si>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</si>
  <si>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</si>
  <si>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</si>
  <si>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</si>
  <si>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</si>
  <si>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</si>
  <si>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</si>
  <si>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</si>
  <si>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</si>
  <si>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</si>
  <si>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</si>
  <si>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</si>
  <si>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</si>
  <si>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</si>
  <si>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</si>
  <si>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</si>
  <si>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</si>
  <si>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</si>
  <si>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</si>
  <si>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</si>
  <si>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</si>
  <si>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</si>
  <si>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</si>
  <si>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</si>
  <si>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</si>
  <si>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</si>
  <si>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</si>
  <si>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</si>
  <si>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</si>
  <si>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</si>
  <si>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</si>
  <si>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</si>
  <si>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</si>
  <si>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</si>
  <si>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</si>
  <si>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</si>
  <si>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</si>
  <si>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</si>
  <si>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</si>
  <si>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</si>
  <si>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</si>
  <si>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</si>
  <si>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</si>
  <si>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</si>
  <si>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</si>
  <si>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</si>
  <si>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</si>
  <si>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</si>
  <si>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</si>
  <si>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</si>
  <si>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</si>
  <si>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</si>
  <si>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</si>
  <si>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</si>
  <si>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</si>
  <si>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</si>
  <si>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</si>
  <si>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</si>
  <si>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</si>
  <si>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</si>
  <si>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</si>
  <si>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</si>
  <si>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</si>
  <si>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</si>
  <si>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</si>
  <si>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</si>
  <si>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</si>
  <si>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</si>
  <si>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</si>
  <si>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</si>
  <si>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</si>
  <si>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</si>
  <si>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</si>
  <si>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</si>
  <si>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</si>
  <si>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</si>
  <si>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</si>
  <si>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</si>
  <si>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</si>
  <si>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</si>
  <si>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</si>
  <si>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</si>
  <si>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</si>
  <si>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</si>
  <si>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</si>
  <si>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</si>
  <si>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</si>
  <si>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</si>
  <si>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</si>
  <si>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</si>
  <si>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</si>
  <si>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</si>
  <si>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</si>
  <si>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</si>
  <si>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</si>
  <si>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</si>
  <si>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</si>
  <si>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</si>
  <si>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</si>
  <si>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</si>
  <si>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</si>
  <si>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</si>
  <si>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</si>
  <si>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</si>
  <si>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</si>
  <si>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</si>
  <si>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</si>
  <si>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</si>
  <si>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</si>
  <si>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</si>
  <si>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</si>
  <si>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</si>
  <si>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</si>
  <si>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</si>
  <si>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</si>
  <si>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</si>
  <si>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</si>
  <si>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</si>
  <si>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</si>
  <si>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</si>
  <si>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</si>
  <si>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</si>
  <si>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</si>
  <si>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</si>
  <si>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</si>
  <si>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</si>
  <si>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</si>
  <si>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</si>
  <si>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</si>
  <si>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</si>
  <si>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</si>
  <si>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</si>
  <si>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</si>
  <si>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</si>
  <si>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</si>
  <si>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</si>
  <si>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</si>
  <si>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</si>
  <si>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</si>
  <si>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</si>
  <si>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</si>
  <si>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</si>
  <si>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</si>
  <si>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</si>
  <si>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</si>
  <si>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</si>
  <si>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</si>
  <si>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</si>
  <si>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</si>
  <si>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</si>
  <si>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</si>
  <si>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</si>
  <si>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</si>
  <si>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</si>
  <si>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</si>
  <si>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</si>
  <si>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</si>
  <si>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</si>
  <si>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</si>
  <si>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</si>
  <si>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</si>
  <si>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</si>
  <si>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</si>
  <si>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</si>
  <si>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</si>
  <si>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</si>
  <si>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</si>
  <si>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</si>
  <si>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</si>
  <si>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</si>
  <si>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</si>
  <si>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</si>
  <si>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</si>
  <si>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</si>
  <si>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</si>
  <si>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</si>
  <si>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</si>
  <si>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</si>
  <si>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</si>
  <si>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</si>
  <si>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</si>
  <si>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</si>
  <si>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</si>
  <si>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</si>
  <si>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</si>
  <si>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</si>
  <si>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</si>
  <si>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</si>
  <si>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</si>
  <si>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</si>
  <si>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</si>
  <si>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</si>
  <si>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</si>
  <si>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</si>
  <si>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</si>
  <si>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</si>
  <si>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</si>
  <si>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</si>
  <si>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</si>
  <si>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</si>
  <si>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</si>
  <si>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</si>
  <si>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</si>
  <si>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</si>
  <si>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</si>
  <si>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</si>
  <si>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</si>
  <si>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</si>
  <si>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</si>
  <si>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</si>
  <si>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</si>
  <si>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</si>
  <si>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</si>
  <si>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</si>
  <si>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</si>
  <si>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</si>
  <si>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</si>
  <si>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</si>
  <si>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</si>
  <si>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</si>
  <si>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</si>
  <si>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</si>
  <si>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</si>
  <si>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</si>
  <si>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</si>
  <si>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</si>
  <si>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</si>
  <si>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</si>
  <si>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</si>
  <si>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</si>
  <si>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</si>
  <si>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</si>
  <si>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</si>
  <si>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</si>
  <si>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</si>
  <si>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</si>
  <si>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</si>
  <si>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</si>
  <si>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</si>
  <si>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</si>
  <si>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</si>
  <si>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</si>
  <si>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</si>
  <si>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</si>
  <si>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</si>
  <si>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</si>
  <si>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</si>
  <si>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</si>
  <si>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</si>
  <si>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</si>
  <si>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</si>
  <si>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</si>
  <si>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</si>
  <si>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</si>
  <si>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</si>
  <si>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</si>
  <si>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</si>
  <si>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</si>
  <si>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</si>
  <si>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</si>
  <si>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</si>
  <si>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</si>
  <si>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</si>
  <si>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</si>
  <si>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</si>
  <si>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</si>
  <si>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</si>
  <si>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</si>
  <si>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</si>
  <si>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</si>
  <si>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</si>
  <si>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</si>
  <si>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</si>
  <si>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</si>
  <si>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</si>
  <si>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</si>
  <si>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</si>
  <si>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</si>
  <si>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</si>
  <si>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</si>
  <si>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</si>
  <si>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</si>
  <si>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</si>
  <si>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</si>
  <si>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</si>
  <si>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</si>
  <si>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</si>
  <si>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</si>
  <si>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</si>
  <si>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</si>
  <si>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</si>
  <si>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</si>
  <si>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</si>
  <si>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</si>
  <si>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</si>
  <si>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</si>
  <si>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</si>
  <si>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</si>
  <si>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</si>
  <si>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</si>
  <si>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</si>
  <si>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</si>
  <si>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</si>
  <si>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</si>
  <si>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</si>
  <si>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</si>
  <si>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</si>
  <si>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</si>
  <si>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</si>
  <si>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</si>
  <si>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</si>
  <si>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</si>
  <si>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</si>
  <si>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</si>
  <si>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</si>
  <si>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</si>
  <si>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</si>
  <si>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</si>
  <si>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</si>
  <si>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</si>
  <si>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</si>
  <si>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</si>
  <si>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</si>
  <si>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</si>
  <si>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</si>
  <si>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</si>
  <si>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</si>
  <si>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</si>
  <si>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</si>
  <si>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</si>
  <si>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</si>
  <si>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</si>
  <si>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</si>
  <si>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</si>
  <si>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</si>
  <si>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</si>
  <si>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</si>
  <si>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</si>
  <si>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</si>
  <si>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</si>
  <si>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</si>
  <si>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</si>
  <si>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</si>
  <si>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</si>
  <si>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</si>
  <si>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</si>
  <si>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</si>
  <si>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</si>
  <si>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</si>
  <si>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</si>
  <si>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</si>
  <si>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</si>
  <si>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</si>
  <si>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</si>
  <si>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</si>
  <si>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</si>
  <si>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</si>
  <si>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</si>
  <si>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</si>
  <si>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</si>
  <si>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</si>
  <si>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</si>
  <si>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</si>
  <si>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</si>
  <si>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</si>
  <si>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</si>
  <si>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</si>
  <si>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</si>
  <si>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</si>
  <si>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</si>
  <si>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</si>
  <si>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</si>
  <si>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</si>
  <si>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</si>
  <si>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</si>
  <si>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</si>
  <si>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</si>
  <si>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</si>
  <si>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</si>
  <si>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</si>
  <si>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</si>
  <si>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</si>
  <si>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</si>
  <si>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</si>
  <si>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</si>
  <si>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</si>
  <si>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</si>
  <si>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</si>
  <si>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</si>
  <si>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</si>
  <si>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</si>
  <si>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</si>
  <si>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</si>
  <si>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</si>
  <si>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</si>
  <si>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</si>
  <si>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</si>
  <si>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</si>
  <si>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</si>
  <si>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</si>
  <si>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</si>
  <si>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</si>
  <si>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</si>
  <si>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</si>
  <si>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</si>
  <si>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</si>
  <si>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</si>
  <si>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</si>
  <si>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</si>
  <si>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</si>
  <si>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</si>
  <si>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</si>
  <si>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</si>
  <si>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</si>
  <si>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</si>
  <si>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</si>
  <si>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</si>
  <si>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</si>
  <si>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</si>
  <si>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</si>
  <si>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</si>
  <si>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</si>
  <si>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</si>
  <si>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</si>
  <si>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</si>
  <si>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</si>
  <si>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</si>
  <si>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</si>
  <si>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</si>
  <si>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</si>
  <si>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</si>
  <si>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</si>
  <si>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</si>
  <si>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</si>
  <si>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</si>
  <si>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</si>
  <si>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</si>
  <si>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</si>
  <si>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</si>
  <si>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</si>
  <si>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</si>
  <si>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</si>
  <si>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</si>
  <si>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</si>
  <si>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</si>
  <si>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</si>
  <si>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</si>
  <si>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</si>
  <si>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</si>
  <si>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</si>
  <si>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</si>
  <si>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</si>
  <si>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</si>
  <si>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</si>
  <si>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</si>
  <si>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</si>
  <si>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</si>
  <si>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</si>
  <si>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</si>
  <si>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</si>
  <si>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</si>
  <si>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</si>
  <si>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</si>
  <si>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</si>
  <si>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</si>
  <si>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</si>
  <si>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</si>
  <si>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</si>
  <si>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</si>
  <si>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</si>
  <si>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</si>
  <si>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</si>
  <si>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</si>
  <si>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</si>
  <si>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</si>
  <si>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</si>
  <si>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</si>
  <si>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</si>
  <si>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</si>
  <si>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</si>
  <si>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</si>
  <si>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</si>
  <si>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</si>
  <si>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</si>
  <si>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</si>
  <si>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</si>
  <si>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</si>
  <si>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</si>
  <si>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</si>
  <si>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</si>
  <si>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</si>
  <si>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</si>
  <si>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</si>
  <si>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</si>
  <si>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</si>
  <si>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</si>
  <si>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</si>
  <si>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</si>
  <si>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</si>
  <si>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</si>
  <si>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</si>
  <si>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</si>
  <si>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</si>
  <si>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</si>
  <si>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</si>
  <si>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</si>
  <si>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</si>
  <si>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</si>
  <si>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</si>
  <si>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</si>
  <si>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</si>
  <si>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</si>
  <si>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</si>
  <si>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</si>
  <si>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</si>
  <si>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</si>
  <si>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</si>
  <si>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</si>
  <si>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</si>
  <si>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</si>
  <si>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</si>
  <si>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</si>
  <si>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</si>
  <si>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</si>
  <si>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</si>
  <si>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</si>
  <si>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</si>
  <si>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</si>
  <si>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</si>
  <si>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</si>
  <si>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</si>
  <si>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</si>
  <si>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</si>
  <si>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</si>
  <si>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</si>
  <si>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</si>
  <si>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</si>
  <si>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</si>
  <si>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</si>
  <si>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</si>
  <si>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</si>
  <si>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</si>
  <si>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</si>
  <si>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</si>
  <si>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</si>
  <si>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</si>
  <si>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</si>
  <si>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</si>
  <si>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</si>
  <si>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</si>
  <si>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</si>
  <si>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</si>
  <si>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</si>
  <si>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</si>
  <si>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</si>
  <si>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</si>
  <si>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</si>
  <si>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</si>
  <si>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</si>
  <si>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</si>
  <si>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</si>
  <si>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</si>
  <si>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</si>
  <si>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</si>
  <si>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</si>
  <si>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</si>
  <si>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</si>
  <si>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</si>
  <si>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</si>
  <si>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</si>
  <si>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</si>
  <si>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</si>
  <si>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</si>
  <si>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</si>
  <si>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</si>
  <si>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</si>
  <si>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</si>
  <si>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</si>
  <si>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</si>
  <si>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</si>
  <si>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</si>
  <si>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</si>
  <si>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</si>
  <si>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</si>
  <si>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</si>
  <si>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</si>
  <si>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</si>
  <si>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</si>
  <si>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</si>
  <si>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</si>
  <si>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</si>
  <si>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</si>
  <si>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</si>
  <si>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</si>
  <si>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</si>
  <si>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</si>
  <si>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</si>
  <si>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</si>
  <si>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</si>
  <si>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</si>
  <si>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</si>
  <si>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</si>
  <si>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</si>
  <si>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</si>
  <si>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</si>
  <si>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</si>
  <si>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</si>
  <si>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</si>
  <si>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</si>
  <si>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</si>
  <si>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</si>
  <si>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</si>
  <si>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</si>
  <si>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</si>
  <si>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</si>
  <si>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</si>
  <si>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</si>
  <si>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</si>
  <si>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</si>
  <si>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</si>
  <si>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</si>
  <si>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</si>
  <si>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</si>
  <si>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</si>
  <si>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</si>
  <si>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</si>
  <si>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</si>
  <si>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</si>
  <si>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</si>
  <si>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</si>
  <si>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</si>
  <si>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</si>
  <si>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</si>
  <si>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</si>
  <si>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</si>
  <si>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</si>
  <si>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</si>
  <si>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</si>
  <si>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</si>
  <si>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</si>
  <si>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</si>
  <si>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</si>
  <si>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</si>
  <si>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</si>
  <si>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</si>
  <si>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</si>
  <si>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</si>
  <si>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</si>
  <si>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</si>
  <si>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</si>
  <si>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</si>
  <si>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</si>
  <si>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</si>
  <si>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</si>
  <si>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</si>
  <si>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</si>
  <si>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</si>
  <si>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</si>
  <si>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</si>
  <si>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</si>
  <si>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</si>
  <si>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</si>
  <si>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</si>
  <si>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</si>
  <si>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</si>
  <si>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</si>
  <si>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</si>
  <si>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</si>
  <si>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</si>
  <si>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</si>
  <si>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</si>
  <si>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</si>
  <si>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</si>
  <si>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</si>
  <si>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</si>
  <si>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</si>
  <si>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</si>
  <si>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</si>
  <si>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</si>
  <si>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</si>
  <si>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</si>
  <si>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</si>
  <si>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</si>
  <si>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</si>
  <si>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</si>
  <si>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</si>
  <si>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</si>
  <si>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</si>
  <si>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</si>
  <si>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</si>
  <si>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</si>
  <si>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</si>
  <si>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</si>
  <si>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</si>
  <si>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</si>
  <si>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</si>
  <si>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</si>
  <si>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</si>
  <si>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</si>
  <si>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</si>
  <si>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</si>
  <si>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</si>
  <si>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</si>
  <si>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</si>
  <si>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</si>
  <si>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</si>
  <si>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</si>
  <si>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</si>
  <si>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</si>
  <si>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</si>
  <si>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</si>
  <si>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</si>
  <si>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</si>
  <si>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</si>
  <si>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</si>
  <si>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</si>
  <si>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</si>
  <si>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</si>
  <si>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</si>
  <si>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</si>
  <si>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</si>
  <si>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</si>
  <si>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</si>
  <si>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</si>
  <si>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</si>
  <si>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</si>
  <si>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</si>
  <si>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</si>
  <si>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</si>
  <si>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</si>
  <si>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</si>
  <si>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</si>
  <si>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</si>
  <si>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</si>
  <si>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</si>
  <si>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</si>
  <si>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</si>
  <si>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</si>
  <si>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</si>
  <si>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</si>
  <si>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</si>
  <si>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</si>
  <si>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</si>
  <si>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</si>
  <si>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</si>
  <si>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</si>
  <si>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</si>
  <si>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</si>
  <si>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</si>
  <si>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</si>
  <si>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</si>
  <si>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</si>
  <si>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</si>
  <si>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</si>
  <si>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</si>
  <si>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</si>
  <si>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</si>
  <si>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</si>
  <si>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</si>
  <si>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</si>
  <si>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</si>
  <si>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</si>
  <si>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</si>
  <si>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</si>
  <si>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</si>
  <si>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</si>
  <si>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</si>
  <si>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</si>
  <si>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</si>
  <si>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</si>
  <si>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</si>
  <si>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</si>
  <si>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</si>
  <si>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</si>
  <si>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</si>
  <si>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</si>
  <si>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</si>
  <si>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</si>
  <si>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</si>
  <si>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</si>
  <si>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</si>
  <si>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</si>
  <si>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</si>
  <si>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</si>
  <si>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</si>
  <si>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</si>
  <si>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</si>
  <si>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</si>
  <si>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</si>
  <si>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</si>
  <si>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</si>
  <si>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</si>
  <si>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</si>
  <si>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</si>
  <si>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</si>
  <si>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</si>
  <si>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</si>
  <si>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</si>
  <si>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</si>
  <si>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</si>
  <si>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</si>
  <si>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</si>
  <si>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</si>
  <si>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</si>
  <si>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</si>
  <si>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</si>
  <si>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</si>
  <si>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</si>
  <si>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</si>
  <si>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</si>
  <si>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</si>
  <si>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</si>
  <si>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</si>
  <si>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</si>
  <si>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</si>
  <si>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</si>
  <si>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</si>
  <si>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</si>
  <si>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</si>
  <si>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</si>
  <si>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</si>
  <si>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</si>
  <si>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</si>
  <si>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</si>
  <si>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</si>
  <si>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</si>
  <si>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</si>
  <si>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</si>
  <si>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</si>
  <si>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</si>
  <si>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</si>
  <si>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</si>
  <si>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</si>
  <si>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</si>
  <si>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</si>
  <si>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</si>
  <si>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</si>
  <si>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</si>
  <si>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</si>
  <si>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</si>
  <si>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</si>
  <si>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</si>
  <si>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</si>
  <si>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</si>
  <si>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</si>
  <si>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</si>
  <si>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</si>
  <si>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</si>
  <si>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</si>
  <si>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</si>
  <si>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</si>
  <si>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</si>
  <si>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</si>
  <si>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</si>
  <si>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</si>
  <si>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</si>
  <si>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</si>
  <si>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</si>
  <si>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</si>
  <si>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</si>
  <si>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</si>
  <si>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</si>
  <si>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</si>
  <si>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</si>
  <si>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</si>
  <si>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</si>
  <si>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</si>
  <si>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</si>
  <si>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</si>
  <si>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</si>
  <si>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</si>
  <si>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</si>
  <si>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</si>
  <si>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</si>
  <si>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</si>
  <si>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</si>
  <si>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</si>
  <si>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</si>
  <si>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</si>
  <si>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</si>
  <si>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</si>
  <si>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</si>
  <si>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</si>
  <si>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</si>
  <si>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</si>
  <si>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</si>
  <si>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</si>
  <si>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</si>
  <si>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</si>
  <si>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</si>
  <si>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</si>
  <si>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</si>
  <si>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</si>
  <si>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</si>
  <si>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</si>
  <si>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</si>
  <si>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</si>
  <si>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</si>
  <si>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</si>
  <si>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</si>
  <si>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</si>
  <si>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</si>
  <si>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</si>
  <si>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</si>
  <si>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</si>
  <si>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</si>
  <si>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</si>
  <si>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</si>
  <si>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</si>
  <si>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</si>
  <si>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</si>
  <si>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</si>
  <si>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</si>
  <si>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</si>
  <si>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</si>
  <si>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</si>
  <si>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</si>
  <si>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</si>
  <si>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</si>
  <si>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</si>
  <si>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</si>
  <si>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</si>
  <si>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</si>
  <si>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</si>
  <si>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</si>
  <si>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</si>
  <si>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</si>
  <si>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</si>
  <si>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</si>
  <si>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</si>
  <si>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</si>
  <si>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</si>
  <si>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</si>
  <si>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</si>
  <si>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</si>
  <si>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</si>
  <si>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</si>
  <si>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</si>
  <si>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</si>
  <si>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</si>
  <si>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</si>
  <si>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</si>
  <si>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</si>
  <si>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</si>
  <si>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</si>
  <si>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</si>
  <si>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</si>
  <si>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</si>
  <si>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</si>
  <si>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</si>
  <si>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</si>
  <si>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</si>
  <si>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</si>
  <si>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</si>
  <si>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</si>
  <si>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</si>
  <si>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</si>
  <si>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</si>
  <si>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</si>
  <si>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</si>
  <si>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</si>
  <si>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</si>
  <si>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</si>
  <si>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</si>
  <si>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</si>
  <si>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</si>
  <si>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</si>
  <si>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</si>
  <si>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</si>
  <si>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</si>
  <si>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</si>
  <si>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</si>
  <si>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</si>
  <si>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</si>
  <si>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</si>
  <si>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</si>
  <si>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</si>
  <si>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</si>
  <si>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</si>
  <si>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</si>
  <si>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</si>
  <si>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</si>
  <si>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</si>
  <si>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</si>
  <si>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</si>
  <si>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</si>
  <si>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</si>
  <si>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</si>
  <si>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</si>
  <si>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</si>
  <si>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</si>
  <si>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</si>
  <si>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</si>
  <si>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</si>
  <si>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</si>
  <si>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</si>
  <si>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</si>
  <si>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</si>
  <si>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</si>
  <si>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</si>
  <si>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</si>
  <si>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</si>
  <si>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</si>
  <si>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</si>
  <si>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</si>
  <si>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</si>
  <si>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</si>
  <si>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</si>
  <si>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</si>
  <si>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</si>
  <si>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</si>
  <si>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</si>
  <si>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</si>
  <si>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</si>
  <si>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</si>
  <si>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</si>
  <si>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</si>
  <si>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</si>
  <si>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</si>
  <si>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</si>
  <si>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</si>
  <si>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</si>
  <si>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</si>
  <si>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</si>
  <si>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</si>
  <si>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</si>
  <si>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</si>
  <si>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</si>
  <si>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</si>
  <si>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</si>
  <si>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</si>
  <si>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</si>
  <si>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</si>
  <si>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</si>
  <si>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</si>
  <si>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</si>
  <si>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</si>
  <si>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</si>
  <si>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</si>
  <si>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</si>
  <si>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</si>
  <si>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</si>
  <si>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</si>
  <si>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</si>
  <si>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</si>
  <si>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</si>
  <si>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</si>
  <si>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</si>
  <si>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</si>
  <si>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</si>
  <si>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</si>
  <si>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</si>
  <si>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</si>
  <si>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</si>
  <si>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</si>
  <si>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</si>
  <si>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</si>
  <si>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</si>
  <si>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</si>
  <si>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</si>
  <si>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</si>
  <si>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</si>
  <si>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</si>
  <si>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</si>
  <si>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</si>
  <si>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</si>
  <si>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</si>
  <si>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</si>
  <si>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</si>
  <si>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</si>
  <si>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</si>
  <si>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</si>
  <si>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</si>
  <si>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</si>
  <si>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</si>
  <si>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</si>
  <si>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</si>
  <si>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</si>
  <si>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</si>
  <si>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</si>
  <si>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</si>
  <si>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</si>
  <si>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</si>
  <si>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</si>
  <si>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</si>
  <si>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</si>
  <si>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</si>
  <si>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</si>
  <si>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</si>
  <si>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</si>
  <si>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</si>
  <si>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</si>
  <si>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</si>
  <si>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</si>
  <si>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</si>
  <si>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</si>
  <si>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</si>
  <si>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</si>
  <si>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</si>
  <si>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</si>
  <si>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</si>
  <si>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</si>
  <si>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</si>
  <si>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</si>
  <si>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</si>
  <si>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</si>
  <si>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</si>
  <si>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</si>
  <si>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</si>
  <si>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</si>
  <si>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</si>
  <si>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</si>
  <si>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</si>
  <si>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</si>
  <si>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</si>
  <si>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</si>
  <si>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</si>
  <si>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</si>
  <si>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</si>
  <si>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</si>
  <si>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</si>
  <si>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</si>
  <si>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</si>
  <si>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</si>
  <si>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</si>
  <si>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</si>
  <si>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</si>
  <si>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</si>
  <si>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</si>
  <si>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</si>
  <si>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</si>
  <si>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</si>
  <si>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</si>
  <si>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</si>
  <si>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</si>
  <si>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</si>
  <si>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</si>
  <si>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</si>
  <si>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</si>
  <si>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</si>
  <si>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</si>
  <si>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</si>
  <si>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</si>
  <si>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</si>
  <si>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</si>
  <si>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</si>
  <si>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</si>
  <si>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</si>
  <si>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</si>
  <si>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</si>
  <si>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</si>
  <si>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</si>
  <si>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</si>
  <si>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</si>
  <si>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</si>
  <si>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</si>
  <si>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</si>
  <si>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</si>
  <si>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</si>
  <si>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</si>
  <si>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</si>
  <si>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</si>
  <si>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</si>
  <si>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</si>
  <si>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</si>
  <si>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</si>
  <si>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</si>
  <si>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</si>
  <si>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</si>
  <si>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</si>
  <si>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</si>
  <si>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</si>
  <si>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</si>
  <si>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</si>
  <si>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</si>
  <si>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</si>
  <si>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</si>
  <si>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</si>
  <si>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</si>
  <si>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</si>
  <si>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</si>
  <si>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</si>
  <si>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</si>
  <si>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</si>
  <si>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</si>
  <si>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</si>
  <si>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</si>
  <si>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</si>
  <si>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</si>
  <si>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</si>
  <si>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</si>
  <si>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</si>
  <si>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</si>
  <si>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</si>
  <si>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</si>
  <si>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</si>
  <si>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</si>
  <si>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</si>
  <si>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</si>
  <si>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</si>
  <si>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</si>
  <si>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</si>
  <si>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</si>
  <si>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</si>
  <si>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</si>
  <si>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</si>
  <si>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</si>
  <si>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</si>
  <si>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</si>
  <si>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</si>
  <si>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</si>
  <si>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</si>
  <si>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</si>
  <si>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</si>
  <si>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</si>
  <si>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</si>
  <si>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</si>
  <si>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</si>
  <si>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</si>
  <si>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</si>
  <si>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</si>
  <si>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</si>
  <si>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</si>
  <si>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</si>
  <si>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</si>
  <si>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</si>
  <si>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</si>
  <si>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</si>
  <si>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</si>
  <si>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</si>
  <si>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</si>
  <si>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</si>
  <si>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</si>
  <si>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</si>
  <si>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</si>
  <si>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</si>
  <si>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</si>
  <si>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</si>
  <si>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</si>
  <si>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</si>
  <si>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</si>
  <si>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</si>
  <si>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</si>
  <si>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</si>
  <si>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</si>
  <si>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</si>
  <si>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</si>
  <si>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</si>
  <si>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</si>
  <si>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</si>
  <si>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</si>
  <si>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</si>
  <si>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</si>
  <si>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</si>
  <si>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</si>
  <si>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</si>
  <si>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</si>
  <si>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</si>
  <si>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</si>
  <si>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</si>
  <si>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</si>
  <si>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</si>
  <si>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</si>
  <si>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</si>
  <si>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</si>
  <si>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</si>
  <si>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</si>
  <si>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</si>
  <si>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</si>
  <si>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</si>
  <si>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</si>
  <si>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</si>
  <si>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</si>
  <si>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</si>
  <si>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</si>
  <si>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</si>
  <si>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</si>
  <si>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</si>
  <si>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</si>
  <si>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</si>
  <si>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</si>
  <si>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</si>
  <si>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</si>
  <si>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</si>
  <si>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</si>
  <si>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</si>
  <si>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</si>
  <si>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</si>
  <si>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</si>
  <si>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</si>
  <si>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</si>
  <si>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</si>
  <si>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</si>
  <si>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</si>
  <si>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</si>
  <si>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</si>
  <si>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</si>
  <si>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</si>
  <si>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</si>
  <si>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</si>
  <si>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</si>
  <si>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</si>
  <si>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</si>
  <si>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</si>
  <si>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</si>
  <si>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</si>
  <si>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</si>
  <si>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</si>
  <si>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</si>
  <si>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</si>
  <si>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</si>
  <si>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</si>
  <si>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</si>
  <si>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</si>
  <si>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</si>
  <si>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</si>
  <si>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</si>
  <si>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</si>
  <si>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</si>
  <si>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</si>
  <si>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</si>
  <si>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</si>
  <si>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</si>
  <si>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</si>
  <si>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</si>
  <si>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</si>
  <si>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</si>
  <si>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</si>
  <si>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</si>
  <si>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</si>
  <si>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</si>
  <si>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</si>
  <si>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</si>
  <si>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</si>
  <si>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</si>
  <si>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</si>
  <si>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</si>
  <si>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</si>
  <si>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</si>
  <si>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</si>
  <si>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</si>
  <si>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</si>
  <si>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</si>
  <si>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</si>
  <si>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</si>
  <si>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</si>
  <si>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</si>
  <si>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</si>
  <si>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</si>
  <si>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</si>
  <si>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</si>
  <si>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</si>
  <si>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</si>
  <si>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</si>
  <si>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</si>
  <si>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</si>
  <si>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</si>
  <si>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</si>
  <si>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</si>
  <si>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</si>
  <si>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</si>
  <si>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</si>
  <si>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</si>
  <si>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</si>
  <si>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</si>
  <si>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</si>
  <si>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</si>
  <si>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</si>
  <si>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</si>
  <si>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</si>
  <si>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</si>
  <si>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</si>
  <si>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</si>
  <si>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</si>
  <si>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</si>
  <si>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</si>
  <si>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</si>
  <si>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</si>
  <si>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</si>
  <si>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</si>
  <si>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</si>
  <si>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</si>
  <si>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</si>
  <si>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</si>
  <si>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</si>
  <si>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</si>
  <si>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</si>
  <si>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</si>
  <si>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</si>
  <si>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</si>
  <si>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</si>
  <si>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</si>
  <si>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</si>
  <si>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</si>
  <si>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</si>
  <si>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</si>
  <si>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</si>
  <si>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</si>
  <si>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</si>
  <si>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</si>
  <si>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</si>
  <si>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</si>
  <si>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</si>
  <si>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</si>
  <si>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</si>
  <si>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</si>
  <si>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</si>
  <si>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</si>
  <si>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</si>
  <si>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</si>
  <si>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</si>
  <si>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</si>
  <si>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</si>
  <si>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</si>
  <si>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</si>
  <si>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</si>
  <si>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</si>
  <si>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</si>
  <si>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</si>
  <si>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</si>
  <si>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</si>
  <si>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</si>
  <si>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</si>
  <si>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</si>
  <si>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</si>
  <si>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</si>
  <si>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</si>
  <si>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</si>
  <si>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</si>
  <si>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</si>
  <si>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</si>
  <si>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</si>
  <si>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</si>
  <si>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</si>
  <si>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</si>
  <si>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</si>
  <si>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</si>
  <si>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</si>
  <si>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</si>
  <si>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</si>
  <si>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</si>
  <si>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</si>
  <si>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</si>
  <si>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</si>
  <si>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</si>
  <si>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</si>
  <si>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</si>
  <si>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</si>
  <si>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</si>
  <si>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</si>
  <si>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</si>
  <si>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</si>
  <si>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</si>
  <si>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</si>
  <si>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</si>
  <si>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</si>
  <si>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</si>
  <si>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</si>
  <si>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</si>
  <si>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</si>
  <si>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</si>
  <si>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</si>
  <si>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</si>
  <si>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</si>
  <si>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</si>
  <si>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</si>
  <si>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</si>
  <si>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</si>
  <si>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</si>
  <si>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</si>
  <si>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</si>
  <si>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</si>
  <si>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</si>
  <si>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</si>
  <si>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</si>
  <si>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</si>
  <si>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</si>
  <si>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</si>
  <si>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</si>
  <si>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</si>
  <si>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</si>
  <si>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</si>
  <si>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</si>
  <si>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</si>
  <si>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</si>
  <si>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</si>
  <si>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</si>
  <si>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</si>
  <si>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</si>
  <si>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</si>
  <si>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</si>
  <si>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</si>
  <si>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</si>
  <si>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</si>
  <si>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</si>
  <si>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</si>
  <si>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</si>
  <si>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</si>
  <si>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</si>
  <si>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</si>
  <si>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</si>
  <si>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</si>
  <si>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</si>
  <si>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</si>
  <si>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</si>
  <si>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</si>
  <si>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</si>
  <si>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</si>
  <si>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</si>
  <si>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</si>
  <si>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</si>
  <si>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</si>
  <si>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</si>
  <si>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</si>
  <si>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</si>
  <si>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</si>
  <si>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</si>
  <si>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</si>
  <si>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</si>
  <si>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</si>
  <si>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</si>
  <si>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</si>
  <si>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</si>
  <si>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</si>
  <si>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</si>
  <si>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</si>
  <si>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</si>
  <si>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</si>
  <si>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</si>
  <si>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</si>
  <si>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</si>
  <si>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</si>
  <si>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</si>
  <si>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</si>
  <si>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</si>
  <si>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</si>
  <si>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</si>
  <si>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</si>
  <si>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</si>
  <si>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</si>
  <si>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</si>
  <si>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</si>
  <si>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</si>
  <si>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</si>
  <si>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</si>
  <si>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</si>
  <si>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</si>
  <si>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</si>
  <si>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</si>
  <si>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</si>
  <si>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</si>
  <si>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</si>
  <si>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</si>
  <si>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</si>
  <si>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</si>
  <si>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</si>
  <si>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</si>
  <si>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</si>
  <si>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</si>
  <si>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</si>
  <si>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</si>
  <si>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</si>
  <si>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</si>
  <si>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</si>
  <si>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</si>
  <si>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</si>
  <si>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</si>
  <si>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</si>
  <si>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</si>
  <si>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</si>
  <si>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</si>
  <si>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</si>
  <si>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</si>
  <si>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</si>
  <si>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</si>
  <si>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</si>
  <si>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</si>
  <si>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</si>
  <si>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</si>
  <si>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</si>
  <si>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</si>
  <si>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</si>
  <si>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</si>
  <si>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</si>
  <si>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</si>
  <si>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</si>
  <si>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</si>
  <si>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</si>
  <si>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</si>
  <si>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</si>
  <si>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</si>
  <si>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</si>
  <si>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</si>
  <si>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</si>
  <si>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</si>
  <si>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</si>
  <si>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</si>
  <si>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</si>
  <si>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</si>
  <si>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</si>
  <si>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</si>
  <si>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</si>
  <si>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</si>
  <si>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</si>
  <si>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</si>
  <si>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</si>
  <si>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</si>
  <si>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</si>
  <si>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</si>
  <si>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</si>
  <si>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</si>
  <si>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</si>
  <si>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</si>
  <si>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</si>
  <si>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</si>
  <si>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</si>
  <si>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</si>
  <si>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</si>
  <si>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</si>
  <si>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</si>
  <si>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</si>
  <si>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</si>
  <si>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</si>
  <si>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</si>
  <si>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</si>
  <si>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</si>
  <si>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</si>
  <si>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</si>
  <si>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</si>
  <si>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</si>
  <si>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</si>
  <si>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</si>
  <si>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</si>
  <si>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</si>
  <si>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</si>
  <si>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</si>
  <si>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</si>
  <si>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</si>
  <si>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</si>
  <si>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</si>
  <si>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</si>
  <si>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</si>
  <si>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</si>
  <si>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</si>
  <si>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</si>
  <si>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</si>
  <si>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</si>
  <si>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</si>
  <si>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</si>
  <si>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</si>
  <si>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</si>
  <si>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</si>
  <si>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</si>
  <si>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</si>
  <si>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</si>
  <si>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</si>
  <si>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</si>
  <si>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</si>
  <si>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</si>
  <si>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</si>
  <si>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</si>
  <si>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</si>
  <si>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</si>
  <si>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</si>
  <si>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</si>
  <si>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</si>
  <si>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</si>
  <si>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</si>
  <si>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</si>
  <si>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</si>
  <si>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</si>
  <si>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</si>
  <si>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</si>
  <si>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</si>
  <si>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</si>
  <si>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</si>
  <si>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</si>
  <si>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</si>
  <si>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</si>
  <si>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</si>
  <si>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</si>
  <si>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</si>
  <si>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</si>
  <si>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</si>
  <si>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</si>
  <si>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</si>
  <si>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</si>
  <si>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</si>
  <si>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</si>
  <si>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</si>
  <si>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</si>
  <si>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</si>
  <si>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</si>
  <si>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</si>
  <si>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</si>
  <si>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</si>
  <si>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</si>
  <si>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</si>
  <si>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</si>
  <si>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</si>
  <si>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</si>
  <si>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</si>
  <si>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</si>
  <si>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</si>
  <si>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</si>
  <si>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</si>
  <si>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</si>
  <si>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</si>
  <si>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</si>
  <si>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</si>
  <si>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</si>
  <si>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</si>
  <si>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</si>
  <si>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</si>
  <si>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</si>
  <si>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</si>
  <si>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</si>
  <si>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</si>
  <si>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</si>
  <si>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</si>
  <si>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</si>
  <si>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</si>
  <si>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</si>
  <si>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</si>
  <si>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</si>
  <si>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</si>
  <si>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</si>
  <si>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</si>
  <si>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</si>
  <si>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</si>
  <si>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</si>
  <si>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</si>
  <si>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</si>
  <si>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</si>
  <si>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</si>
  <si>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</si>
  <si>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</si>
  <si>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</si>
  <si>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</si>
  <si>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</si>
  <si>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</si>
  <si>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</si>
  <si>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</si>
  <si>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</si>
  <si>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</si>
  <si>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</si>
  <si>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</si>
  <si>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</si>
  <si>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</si>
  <si>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</si>
  <si>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</si>
  <si>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</si>
  <si>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</si>
  <si>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</si>
  <si>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</si>
  <si>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</si>
  <si>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</si>
  <si>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</si>
  <si>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</si>
  <si>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</si>
  <si>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</si>
  <si>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</si>
  <si>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</si>
  <si>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</si>
  <si>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</si>
  <si>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</si>
  <si>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</si>
  <si>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</si>
  <si>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</si>
  <si>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</si>
  <si>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</si>
  <si>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</si>
  <si>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</si>
  <si>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</si>
  <si>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</si>
  <si>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</si>
  <si>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</si>
  <si>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</si>
  <si>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</si>
  <si>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</si>
  <si>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</si>
  <si>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</si>
  <si>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</si>
  <si>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</si>
  <si>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</si>
  <si>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</si>
  <si>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</si>
  <si>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</si>
  <si>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</si>
  <si>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</si>
  <si>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</si>
  <si>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</si>
  <si>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</si>
  <si>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</si>
  <si>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</si>
  <si>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</si>
  <si>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</si>
  <si>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</si>
  <si>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</si>
  <si>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</si>
  <si>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</si>
  <si>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</si>
  <si>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</si>
  <si>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</si>
  <si>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</si>
  <si>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</si>
  <si>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</si>
  <si>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</si>
  <si>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</si>
  <si>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</si>
  <si>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</si>
  <si>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</si>
  <si>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</si>
  <si>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</si>
  <si>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</si>
  <si>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</si>
  <si>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</si>
  <si>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</si>
  <si>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</si>
  <si>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</si>
  <si>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</si>
  <si>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</si>
  <si>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</si>
  <si>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</si>
  <si>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</si>
  <si>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</si>
  <si>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</si>
  <si>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</si>
  <si>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</si>
  <si>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</si>
  <si>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</si>
  <si>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</si>
  <si>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</si>
  <si>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</si>
  <si>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</si>
  <si>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</si>
  <si>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</si>
  <si>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</si>
  <si>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</si>
  <si>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</si>
  <si>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</si>
  <si>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</si>
  <si>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</si>
  <si>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</si>
  <si>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</si>
  <si>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</si>
  <si>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</si>
  <si>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</si>
  <si>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</si>
  <si>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</si>
  <si>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</si>
  <si>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</si>
  <si>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</si>
  <si>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</si>
  <si>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</si>
  <si>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</si>
  <si>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</si>
  <si>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</si>
  <si>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</si>
  <si>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</si>
  <si>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</si>
  <si>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</si>
  <si>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</si>
  <si>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</si>
  <si>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</si>
  <si>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</si>
  <si>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</si>
  <si>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</si>
  <si>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</si>
  <si>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</si>
  <si>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</si>
  <si>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</si>
  <si>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</si>
  <si>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</si>
  <si>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</si>
  <si>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</si>
  <si>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</si>
  <si>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</si>
  <si>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</si>
  <si>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</si>
  <si>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</si>
  <si>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</si>
  <si>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</si>
  <si>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</si>
  <si>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</si>
  <si>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</si>
  <si>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</si>
  <si>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</si>
  <si>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</si>
  <si>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</si>
  <si>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</si>
  <si>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</si>
  <si>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</si>
  <si>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</si>
  <si>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</si>
  <si>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</si>
  <si>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</si>
  <si>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</si>
  <si>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</si>
  <si>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</si>
  <si>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</si>
  <si>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</si>
  <si>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</si>
  <si>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</si>
  <si>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</si>
  <si>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</si>
  <si>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</si>
  <si>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</si>
  <si>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</si>
  <si>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</si>
  <si>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</si>
  <si>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</si>
  <si>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</si>
  <si>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</si>
  <si>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</si>
  <si>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</si>
  <si>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</si>
  <si>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</si>
  <si>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</si>
  <si>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</si>
  <si>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</si>
  <si>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</si>
  <si>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</si>
  <si>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</si>
  <si>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</si>
  <si>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</si>
  <si>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</si>
  <si>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</si>
  <si>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</si>
  <si>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</si>
  <si>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</si>
  <si>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</si>
  <si>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</si>
  <si>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</si>
  <si>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</si>
  <si>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</si>
  <si>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</si>
  <si>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</si>
  <si>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</si>
  <si>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</si>
  <si>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</si>
  <si>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</si>
  <si>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</si>
  <si>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</si>
  <si>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</si>
  <si>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</si>
  <si>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</si>
  <si>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</si>
  <si>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</si>
  <si>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</si>
  <si>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</si>
  <si>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</si>
  <si>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</si>
  <si>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</si>
  <si>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</si>
  <si>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</si>
  <si>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</si>
  <si>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</si>
  <si>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</si>
  <si>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</si>
  <si>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</si>
  <si>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</si>
  <si>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</si>
  <si>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</si>
  <si>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</si>
  <si>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</si>
  <si>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</si>
  <si>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</si>
  <si>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</si>
  <si>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</si>
  <si>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</si>
  <si>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</si>
  <si>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</si>
  <si>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</si>
  <si>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</si>
  <si>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</si>
  <si>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</si>
  <si>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</si>
  <si>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</si>
  <si>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</si>
  <si>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</si>
  <si>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</si>
  <si>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</si>
  <si>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</si>
  <si>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</si>
  <si>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</si>
  <si>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</si>
  <si>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</si>
  <si>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</si>
  <si>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</si>
  <si>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</si>
  <si>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</si>
  <si>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</si>
  <si>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</si>
  <si>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</si>
  <si>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</si>
  <si>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</si>
  <si>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</si>
  <si>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</si>
  <si>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</si>
  <si>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</si>
  <si>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</si>
  <si>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</si>
  <si>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</si>
  <si>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</si>
  <si>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</si>
  <si>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</si>
  <si>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</si>
  <si>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</si>
  <si>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</si>
  <si>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</si>
  <si>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</si>
  <si>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</si>
  <si>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</si>
  <si>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</si>
  <si>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</si>
  <si>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</si>
  <si>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</si>
  <si>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</si>
  <si>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</si>
  <si>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</si>
  <si>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</si>
  <si>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</si>
  <si>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</si>
  <si>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</si>
  <si>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</si>
  <si>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</si>
  <si>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</si>
  <si>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</si>
  <si>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</si>
  <si>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</si>
  <si>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</si>
  <si>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</si>
  <si>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</si>
  <si>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</si>
  <si>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</si>
  <si>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</si>
  <si>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</si>
  <si>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</si>
  <si>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</si>
  <si>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</si>
  <si>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</si>
  <si>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</si>
  <si>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</si>
  <si>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</si>
  <si>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</si>
  <si>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</si>
  <si>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</si>
  <si>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</si>
  <si>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</si>
  <si>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</si>
  <si>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</si>
  <si>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</si>
  <si>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</si>
  <si>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</si>
  <si>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</si>
  <si>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</si>
  <si>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</si>
  <si>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</si>
  <si>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</si>
  <si>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</si>
  <si>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</si>
  <si>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</si>
  <si>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</si>
  <si>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</si>
  <si>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</si>
  <si>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</si>
  <si>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</si>
  <si>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</si>
  <si>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</si>
  <si>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</si>
  <si>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</si>
  <si>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</si>
  <si>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</si>
  <si>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</si>
  <si>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</si>
  <si>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</si>
  <si>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</si>
  <si>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</si>
  <si>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</si>
  <si>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</si>
  <si>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</si>
  <si>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</si>
  <si>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</si>
  <si>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</si>
  <si>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</si>
  <si>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</si>
  <si>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</si>
  <si>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</si>
  <si>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</si>
  <si>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</si>
  <si>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</si>
  <si>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</si>
  <si>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</si>
  <si>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</si>
  <si>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</si>
  <si>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</si>
  <si>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</si>
  <si>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</si>
  <si>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</si>
  <si>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</si>
  <si>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</si>
  <si>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</si>
  <si>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</si>
  <si>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</si>
  <si>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</si>
  <si>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</si>
  <si>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</si>
  <si>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</si>
  <si>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</si>
  <si>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</si>
  <si>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</si>
  <si>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</si>
  <si>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</si>
  <si>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</si>
  <si>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</si>
  <si>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</si>
  <si>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</si>
  <si>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</si>
  <si>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</si>
  <si>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</si>
  <si>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</si>
  <si>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</si>
  <si>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</si>
  <si>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</si>
  <si>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</si>
  <si>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</si>
  <si>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</si>
  <si>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</si>
  <si>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</si>
  <si>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</si>
  <si>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</si>
  <si>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</si>
  <si>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</si>
  <si>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</si>
  <si>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</si>
  <si>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</si>
  <si>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</si>
  <si>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</si>
  <si>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</si>
  <si>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</si>
  <si>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</si>
  <si>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</si>
  <si>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</si>
  <si>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</si>
  <si>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</si>
  <si>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</si>
  <si>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</si>
  <si>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</si>
  <si>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</si>
  <si>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</si>
  <si>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</si>
  <si>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</si>
  <si>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</si>
  <si>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</si>
  <si>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</si>
  <si>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</si>
  <si>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</si>
  <si>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</si>
  <si>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</si>
  <si>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</si>
  <si>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</si>
  <si>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</si>
  <si>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</si>
  <si>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</si>
  <si>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</si>
  <si>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</si>
  <si>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</si>
  <si>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</si>
  <si>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</si>
  <si>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</si>
  <si>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</si>
  <si>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</si>
  <si>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</si>
  <si>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</si>
  <si>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</si>
  <si>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</si>
  <si>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</si>
  <si>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</si>
  <si>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</si>
  <si>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</si>
  <si>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</si>
  <si>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</si>
  <si>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</si>
  <si>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</si>
  <si>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</si>
  <si>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</si>
  <si>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</si>
  <si>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</si>
  <si>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</si>
  <si>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</si>
  <si>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</si>
  <si>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</si>
  <si>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</si>
  <si>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</si>
  <si>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</si>
  <si>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</si>
  <si>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</si>
  <si>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</si>
  <si>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</si>
  <si>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</si>
  <si>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</si>
  <si>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</si>
  <si>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</si>
  <si>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</si>
  <si>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</si>
  <si>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</si>
  <si>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</si>
  <si>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</si>
  <si>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</si>
  <si>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</si>
  <si>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</si>
  <si>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</si>
  <si>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</si>
  <si>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</si>
  <si>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</si>
  <si>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</si>
  <si>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</si>
  <si>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</si>
  <si>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</si>
  <si>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</si>
  <si>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</si>
  <si>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</si>
  <si>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</si>
  <si>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</si>
  <si>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</si>
  <si>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</si>
  <si>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</si>
  <si>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</si>
  <si>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</si>
  <si>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</si>
  <si>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</si>
  <si>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</si>
  <si>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</si>
  <si>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</si>
  <si>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</si>
  <si>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</si>
  <si>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</si>
  <si>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</si>
  <si>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</si>
  <si>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</si>
  <si>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</si>
  <si>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</si>
  <si>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</si>
  <si>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</si>
  <si>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</si>
  <si>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</si>
  <si>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</si>
  <si>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</si>
  <si>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</si>
  <si>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</si>
  <si>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</si>
  <si>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</si>
  <si>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</si>
  <si>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</si>
  <si>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</si>
  <si>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</si>
  <si>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</si>
  <si>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</si>
  <si>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</si>
  <si>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</si>
  <si>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</si>
  <si>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</si>
  <si>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</si>
  <si>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</si>
  <si>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</si>
  <si>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</si>
  <si>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</si>
  <si>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</si>
  <si>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</si>
  <si>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</si>
  <si>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</si>
  <si>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</si>
  <si>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</si>
  <si>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</si>
  <si>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</si>
  <si>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</si>
  <si>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</si>
  <si>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</si>
  <si>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</si>
  <si>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</si>
  <si>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</si>
  <si>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</si>
  <si>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</si>
  <si>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</si>
  <si>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</si>
  <si>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</si>
  <si>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</si>
  <si>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</si>
  <si>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</si>
  <si>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</si>
  <si>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</si>
  <si>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</si>
  <si>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</si>
  <si>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</si>
  <si>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</si>
  <si>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</si>
  <si>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</si>
  <si>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</si>
  <si>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</si>
  <si>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</si>
  <si>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</si>
  <si>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</si>
  <si>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</si>
  <si>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</si>
  <si>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</si>
  <si>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</si>
  <si>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</si>
  <si>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</si>
  <si>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</si>
  <si>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</si>
  <si>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</si>
  <si>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</si>
  <si>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</si>
  <si>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</si>
  <si>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</si>
  <si>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</si>
  <si>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</si>
  <si>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</si>
  <si>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</si>
  <si>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</si>
  <si>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</si>
  <si>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</si>
  <si>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</si>
  <si>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</si>
  <si>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</si>
  <si>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</si>
  <si>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</si>
  <si>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</si>
  <si>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</si>
  <si>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</si>
  <si>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</si>
  <si>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</si>
  <si>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</si>
  <si>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</si>
  <si>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</si>
  <si>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</si>
  <si>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</si>
  <si>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</si>
  <si>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</si>
  <si>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</si>
  <si>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</si>
  <si>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</si>
  <si>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</si>
  <si>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</si>
  <si>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</si>
  <si>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</si>
  <si>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</si>
  <si>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</si>
  <si>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</si>
  <si>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</si>
  <si>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</si>
  <si>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</si>
  <si>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</si>
  <si>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</si>
  <si>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</si>
  <si>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</si>
  <si>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</si>
  <si>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</si>
  <si>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</si>
  <si>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</si>
  <si>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</si>
  <si>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</si>
  <si>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</si>
  <si>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</si>
  <si>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</si>
  <si>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</si>
  <si>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</si>
  <si>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</si>
  <si>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</si>
  <si>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</si>
  <si>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</si>
  <si>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</si>
  <si>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</si>
  <si>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</si>
  <si>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</si>
  <si>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</si>
  <si>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</si>
  <si>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</si>
  <si>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</si>
  <si>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</si>
  <si>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</si>
  <si>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</si>
  <si>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</si>
  <si>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</si>
  <si>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</si>
  <si>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</si>
  <si>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</si>
  <si>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</si>
  <si>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</si>
  <si>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</si>
  <si>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</si>
  <si>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</si>
  <si>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</si>
  <si>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</si>
  <si>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</si>
  <si>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</si>
  <si>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</si>
  <si>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</si>
  <si>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</si>
  <si>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</si>
  <si>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</si>
  <si>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</si>
  <si>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</si>
  <si>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</si>
  <si>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</si>
  <si>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</si>
  <si>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</si>
  <si>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</si>
  <si>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</si>
  <si>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</si>
  <si>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</si>
  <si>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</si>
  <si>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</si>
  <si>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</si>
  <si>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</si>
  <si>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</si>
  <si>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</si>
  <si>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</si>
  <si>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</si>
  <si>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</si>
  <si>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</si>
  <si>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</si>
  <si>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</si>
  <si>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</si>
  <si>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</si>
  <si>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</si>
  <si>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</si>
  <si>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</si>
  <si>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</si>
  <si>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</si>
  <si>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</si>
  <si>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</si>
  <si>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</si>
  <si>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</si>
  <si>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</si>
  <si>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</si>
  <si>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</si>
  <si>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</si>
  <si>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</si>
  <si>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</si>
  <si>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</si>
  <si>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</si>
  <si>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</si>
  <si>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</si>
  <si>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</si>
  <si>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</si>
  <si>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</si>
  <si>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</si>
  <si>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</si>
  <si>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</si>
  <si>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</si>
  <si>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</si>
  <si>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</si>
  <si>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</si>
  <si>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</si>
  <si>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</si>
  <si>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</si>
  <si>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</si>
  <si>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</si>
  <si>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</si>
  <si>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</si>
  <si>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</si>
  <si>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</si>
  <si>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</si>
  <si>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</si>
  <si>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</si>
  <si>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</si>
  <si>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</si>
  <si>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</si>
  <si>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</si>
  <si>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</si>
  <si>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</si>
  <si>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</si>
  <si>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</si>
  <si>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</si>
  <si>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</si>
  <si>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</si>
  <si>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</si>
  <si>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</si>
  <si>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</si>
  <si>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</si>
  <si>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</si>
  <si>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</si>
  <si>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</si>
  <si>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</si>
  <si>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</si>
  <si>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</si>
  <si>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</si>
  <si>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</si>
  <si>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</si>
  <si>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</si>
  <si>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</si>
  <si>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</si>
  <si>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</si>
  <si>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</si>
  <si>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</si>
  <si>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</si>
  <si>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</si>
  <si>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</si>
  <si>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</si>
  <si>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</si>
  <si>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</si>
  <si>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</si>
  <si>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</si>
  <si>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</si>
  <si>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</si>
  <si>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</si>
  <si>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</si>
  <si>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</si>
  <si>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</si>
  <si>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</si>
  <si>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</si>
  <si>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</si>
  <si>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</si>
  <si>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</si>
  <si>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</si>
  <si>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</si>
  <si>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</si>
  <si>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</si>
  <si>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</si>
  <si>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</si>
  <si>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</si>
  <si>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</si>
  <si>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</si>
  <si>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</si>
  <si>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</si>
  <si>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</si>
  <si>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</si>
  <si>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</si>
  <si>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</si>
  <si>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</si>
  <si>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</si>
  <si>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</si>
  <si>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</si>
  <si>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</si>
  <si>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</si>
  <si>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</si>
  <si>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</si>
  <si>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</si>
  <si>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</si>
  <si>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</si>
  <si>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</si>
  <si>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</si>
  <si>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</si>
  <si>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</si>
  <si>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</si>
  <si>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</si>
  <si>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</si>
  <si>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</si>
  <si>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</si>
  <si>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</si>
  <si>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</si>
  <si>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</si>
  <si>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</si>
  <si>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</si>
  <si>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</si>
  <si>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</si>
  <si>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</si>
  <si>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</si>
  <si>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</si>
  <si>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</si>
  <si>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</si>
  <si>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</si>
  <si>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</si>
  <si>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</si>
  <si>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</si>
  <si>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</si>
  <si>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</si>
  <si>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</si>
  <si>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</si>
  <si>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</si>
  <si>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</si>
  <si>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</si>
  <si>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</si>
  <si>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</si>
  <si>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</si>
  <si>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</si>
  <si>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</si>
  <si>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</si>
  <si>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</si>
  <si>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</si>
  <si>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</si>
  <si>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</si>
  <si>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</si>
  <si>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</si>
  <si>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</si>
  <si>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</si>
  <si>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</si>
  <si>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</si>
  <si>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</si>
  <si>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</si>
  <si>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</si>
  <si>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</si>
  <si>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</si>
  <si>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</si>
  <si>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</si>
  <si>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</si>
  <si>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</si>
  <si>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</si>
  <si>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</si>
  <si>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</si>
  <si>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</si>
  <si>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</si>
  <si>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</si>
  <si>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</si>
  <si>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</si>
  <si>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</si>
  <si>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</si>
  <si>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</si>
  <si>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</si>
  <si>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</si>
  <si>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</si>
  <si>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</si>
  <si>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</si>
  <si>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</si>
  <si>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</si>
  <si>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</si>
  <si>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</si>
  <si>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</si>
  <si>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</si>
  <si>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</si>
  <si>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</si>
  <si>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</si>
  <si>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</si>
  <si>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</si>
  <si>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</si>
  <si>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</si>
  <si>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</si>
  <si>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</si>
  <si>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</si>
  <si>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</si>
  <si>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</si>
  <si>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</si>
  <si>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</si>
  <si>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</si>
  <si>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</si>
  <si>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</si>
  <si>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</si>
  <si>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</si>
  <si>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</si>
  <si>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</si>
  <si>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</si>
  <si>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</si>
  <si>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</si>
  <si>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</si>
  <si>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</si>
  <si>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</si>
  <si>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</si>
  <si>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</si>
  <si>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</si>
  <si>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</si>
  <si>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</si>
  <si>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</si>
  <si>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</si>
  <si>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</si>
  <si>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</si>
  <si>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</si>
  <si>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</si>
  <si>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</si>
  <si>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</si>
  <si>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</si>
  <si>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</si>
  <si>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</si>
  <si>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</si>
  <si>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</si>
  <si>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</si>
  <si>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</si>
  <si>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</si>
  <si>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</si>
  <si>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</si>
  <si>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</si>
  <si>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</si>
  <si>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</si>
  <si>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</si>
  <si>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</si>
  <si>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</si>
  <si>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</si>
  <si>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</si>
  <si>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</si>
  <si>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</si>
  <si>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</si>
  <si>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</si>
  <si>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</si>
  <si>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</si>
  <si>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</si>
  <si>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</si>
  <si>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</si>
  <si>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</si>
  <si>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</si>
  <si>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</si>
  <si>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</si>
  <si>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</si>
  <si>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</si>
  <si>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</si>
  <si>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</si>
  <si>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</si>
  <si>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</si>
  <si>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</si>
  <si>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</si>
  <si>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</si>
  <si>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</si>
  <si>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</si>
  <si>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</si>
  <si>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</si>
  <si>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</si>
  <si>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</si>
  <si>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</si>
  <si>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</si>
  <si>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</si>
  <si>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</si>
  <si>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</si>
  <si>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</si>
  <si>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</si>
  <si>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</si>
  <si>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</si>
  <si>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</si>
  <si>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</si>
  <si>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</si>
  <si>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</si>
  <si>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</si>
  <si>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</si>
  <si>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</si>
  <si>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</si>
  <si>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</si>
  <si>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</si>
  <si>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</si>
  <si>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</si>
  <si>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</si>
  <si>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</si>
  <si>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</si>
  <si>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</si>
  <si>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</si>
  <si>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</si>
  <si>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</si>
  <si>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</si>
  <si>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</si>
  <si>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</si>
  <si>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</si>
  <si>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</si>
  <si>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</si>
  <si>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</si>
  <si>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</si>
  <si>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</si>
  <si>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</si>
  <si>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</si>
  <si>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</si>
  <si>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</si>
  <si>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</si>
  <si>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</si>
  <si>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</si>
  <si>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</si>
  <si>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</si>
  <si>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</si>
  <si>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</si>
  <si>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</si>
  <si>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</si>
  <si>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</si>
  <si>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</si>
  <si>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</si>
  <si>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</si>
  <si>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</si>
  <si>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</si>
  <si>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</si>
  <si>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</si>
  <si>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</si>
  <si>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</si>
  <si>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</si>
  <si>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</si>
  <si>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</si>
  <si>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</si>
  <si>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</si>
  <si>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</si>
  <si>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</si>
  <si>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</si>
  <si>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</si>
  <si>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</si>
  <si>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</si>
  <si>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</si>
  <si>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</si>
  <si>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</si>
  <si>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</si>
  <si>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</si>
  <si>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</si>
  <si>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</si>
  <si>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</si>
  <si>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</si>
  <si>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</si>
  <si>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</si>
  <si>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</si>
  <si>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</si>
  <si>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</si>
  <si>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</si>
  <si>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</si>
  <si>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</si>
  <si>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</si>
  <si>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</si>
  <si>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</si>
  <si>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</si>
  <si>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</si>
  <si>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</si>
  <si>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</si>
  <si>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</si>
  <si>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</si>
  <si>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</si>
  <si>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</si>
  <si>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</si>
  <si>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</si>
  <si>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</si>
  <si>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</si>
  <si>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</si>
  <si>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</si>
  <si>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</si>
  <si>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</si>
  <si>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</si>
  <si>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</si>
  <si>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</si>
  <si>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</si>
  <si>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</si>
  <si>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</si>
  <si>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</si>
  <si>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</si>
  <si>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</si>
  <si>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</si>
  <si>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</si>
  <si>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</si>
  <si>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</si>
  <si>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</si>
  <si>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</si>
  <si>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</si>
  <si>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</si>
  <si>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</si>
  <si>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</si>
  <si>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</si>
  <si>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</si>
  <si>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</si>
  <si>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</si>
  <si>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</si>
  <si>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</si>
  <si>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</si>
  <si>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</si>
  <si>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</si>
  <si>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</si>
  <si>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</si>
  <si>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</si>
  <si>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</si>
  <si>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</si>
  <si>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</si>
  <si>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</si>
  <si>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</si>
  <si>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</si>
  <si>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</si>
  <si>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</si>
  <si>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</si>
  <si>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</si>
  <si>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</si>
  <si>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</si>
  <si>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</si>
  <si>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</si>
  <si>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</si>
  <si>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</si>
  <si>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</si>
  <si>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</si>
  <si>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</si>
  <si>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</si>
  <si>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</si>
  <si>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</si>
  <si>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</si>
  <si>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</si>
  <si>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</si>
  <si>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</si>
  <si>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</si>
  <si>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</si>
  <si>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</si>
  <si>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</si>
  <si>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</si>
  <si>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</si>
  <si>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</si>
  <si>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</si>
  <si>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</si>
  <si>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</si>
  <si>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</si>
  <si>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</si>
  <si>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</si>
  <si>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</si>
  <si>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</si>
  <si>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</si>
  <si>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</si>
  <si>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</si>
  <si>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</si>
  <si>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</si>
  <si>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</si>
  <si>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</si>
  <si>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</si>
  <si>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</si>
  <si>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</si>
  <si>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</si>
  <si>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</si>
  <si>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</si>
  <si>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</si>
  <si>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</si>
  <si>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</si>
  <si>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</si>
  <si>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</si>
  <si>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</si>
  <si>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</si>
  <si>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</si>
  <si>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</si>
  <si>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</si>
  <si>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</si>
  <si>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</si>
  <si>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</si>
  <si>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</si>
  <si>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</si>
  <si>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</si>
  <si>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</si>
  <si>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</si>
  <si>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</si>
  <si>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</si>
  <si>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</si>
  <si>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</si>
  <si>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</si>
  <si>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</si>
  <si>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</si>
  <si>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</si>
  <si>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</si>
  <si>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</si>
  <si>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</si>
  <si>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</si>
  <si>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</si>
  <si>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</si>
  <si>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</si>
  <si>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</si>
  <si>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</si>
  <si>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</si>
  <si>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</si>
  <si>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</si>
  <si>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</si>
  <si>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</si>
  <si>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</si>
  <si>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</si>
  <si>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</si>
  <si>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</si>
  <si>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</si>
  <si>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</si>
  <si>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</si>
  <si>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</si>
  <si>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</si>
  <si>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</si>
  <si>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</si>
  <si>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</si>
  <si>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</si>
  <si>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</si>
  <si>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</si>
  <si>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</si>
  <si>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</si>
  <si>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</si>
  <si>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</si>
  <si>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</si>
  <si>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</si>
  <si>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</si>
  <si>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</si>
  <si>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</si>
  <si>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</si>
  <si>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</si>
  <si>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</si>
  <si>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</si>
  <si>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</si>
  <si>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</si>
  <si>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</si>
  <si>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</si>
  <si>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</si>
  <si>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</si>
  <si>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</si>
  <si>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</si>
  <si>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</si>
  <si>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</si>
  <si>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</si>
  <si>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</si>
  <si>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</si>
  <si>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</si>
  <si>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</si>
  <si>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</si>
  <si>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</si>
  <si>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</si>
  <si>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</si>
  <si>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</si>
  <si>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</si>
  <si>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</si>
  <si>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</si>
  <si>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</si>
  <si>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</si>
  <si>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</si>
  <si>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</si>
  <si>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</si>
  <si>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</si>
  <si>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</si>
  <si>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</si>
  <si>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</si>
  <si>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</si>
  <si>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</si>
  <si>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</si>
  <si>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</si>
  <si>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</si>
  <si>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</si>
  <si>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</si>
  <si>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</si>
  <si>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</si>
  <si>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</si>
  <si>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</si>
  <si>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</si>
  <si>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</si>
  <si>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</si>
  <si>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</si>
  <si>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</si>
  <si>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</si>
  <si>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</si>
  <si>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</si>
  <si>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</si>
  <si>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</si>
  <si>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</si>
  <si>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</si>
  <si>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</si>
  <si>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</si>
  <si>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</si>
  <si>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</si>
  <si>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</si>
  <si>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</si>
  <si>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</si>
  <si>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</si>
  <si>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</si>
  <si>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</si>
  <si>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</si>
  <si>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</si>
  <si>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</si>
  <si>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</si>
  <si>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</si>
  <si>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</si>
  <si>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</si>
  <si>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</si>
  <si>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</si>
  <si>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</si>
  <si>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</si>
  <si>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</si>
  <si>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</si>
  <si>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</si>
  <si>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</si>
  <si>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</si>
  <si>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</si>
  <si>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</si>
  <si>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</si>
  <si>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</si>
  <si>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</si>
  <si>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</si>
  <si>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</si>
  <si>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</si>
  <si>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</si>
  <si>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</si>
  <si>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</si>
  <si>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</si>
  <si>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</si>
  <si>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</si>
  <si>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</si>
  <si>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</si>
  <si>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</si>
  <si>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</si>
  <si>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</si>
  <si>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</si>
  <si>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</si>
  <si>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</si>
  <si>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</si>
  <si>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</si>
  <si>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</si>
  <si>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</si>
  <si>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</si>
  <si>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</si>
  <si>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</si>
  <si>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</si>
  <si>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</si>
  <si>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</si>
  <si>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</si>
  <si>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</si>
  <si>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</si>
  <si>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</si>
  <si>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</si>
  <si>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</si>
  <si>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</si>
  <si>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</si>
  <si>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</si>
  <si>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</si>
  <si>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</si>
  <si>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</si>
  <si>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</si>
  <si>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</si>
  <si>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</si>
  <si>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</si>
  <si>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</si>
  <si>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</si>
  <si>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</si>
  <si>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</si>
  <si>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</si>
  <si>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</si>
  <si>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</si>
  <si>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</si>
  <si>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</si>
  <si>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</si>
  <si>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</si>
  <si>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</si>
  <si>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</si>
  <si>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</si>
  <si>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</si>
  <si>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</si>
  <si>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</si>
  <si>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</si>
  <si>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</si>
  <si>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</si>
  <si>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</si>
  <si>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</si>
  <si>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</si>
  <si>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</si>
  <si>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</si>
  <si>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</si>
  <si>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</si>
  <si>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</si>
  <si>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</si>
  <si>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</si>
  <si>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</si>
  <si>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</si>
  <si>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</si>
  <si>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</si>
  <si>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</si>
  <si>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</si>
  <si>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</si>
  <si>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</si>
  <si>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</si>
  <si>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</si>
  <si>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</si>
  <si>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</si>
  <si>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</si>
  <si>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</si>
  <si>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</si>
  <si>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</si>
  <si>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</si>
  <si>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</si>
  <si>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</si>
  <si>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</si>
  <si>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</si>
  <si>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</si>
  <si>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</si>
  <si>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</si>
  <si>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</si>
  <si>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</si>
  <si>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</si>
  <si>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</si>
  <si>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</si>
  <si>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</si>
  <si>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</si>
  <si>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</si>
  <si>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</si>
  <si>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</si>
  <si>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</si>
  <si>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</si>
  <si>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</si>
  <si>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</si>
  <si>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</si>
  <si>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</si>
  <si>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</si>
  <si>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</si>
  <si>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</si>
  <si>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</si>
  <si>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</si>
  <si>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</si>
  <si>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</si>
  <si>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</si>
  <si>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</si>
  <si>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</si>
  <si>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</si>
  <si>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</si>
  <si>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</si>
  <si>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</si>
  <si>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</si>
  <si>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</si>
  <si>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</si>
  <si>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</si>
  <si>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</si>
  <si>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</si>
  <si>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</si>
  <si>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</si>
  <si>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</si>
  <si>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</si>
  <si>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</si>
  <si>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</si>
  <si>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</si>
  <si>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</si>
  <si>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</si>
  <si>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</si>
  <si>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</si>
  <si>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</si>
  <si>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</si>
  <si>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</si>
  <si>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</si>
  <si>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</si>
  <si>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</si>
  <si>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</si>
  <si>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</si>
  <si>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</si>
  <si>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</si>
  <si>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</si>
  <si>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</si>
  <si>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</si>
  <si>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</si>
  <si>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</si>
  <si>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</si>
  <si>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</si>
  <si>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</si>
  <si>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</si>
  <si>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</si>
  <si>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</si>
  <si>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</si>
  <si>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</si>
  <si>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</si>
  <si>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</si>
  <si>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</si>
  <si>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</si>
  <si>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</si>
  <si>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</si>
  <si>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</si>
  <si>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</si>
  <si>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</si>
  <si>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</si>
  <si>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</si>
  <si>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</si>
  <si>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</si>
  <si>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</si>
  <si>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</si>
  <si>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</si>
  <si>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</si>
  <si>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</si>
  <si>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</si>
  <si>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</si>
  <si>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</si>
  <si>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</si>
  <si>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</si>
  <si>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</si>
  <si>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</si>
  <si>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</si>
  <si>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</si>
  <si>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</si>
  <si>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</si>
  <si>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</si>
  <si>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</si>
  <si>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</si>
  <si>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</si>
  <si>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</si>
  <si>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</si>
  <si>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</si>
  <si>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</si>
  <si>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</si>
  <si>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</si>
  <si>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</si>
  <si>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</si>
  <si>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</si>
  <si>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</si>
  <si>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</si>
  <si>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</si>
  <si>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</si>
  <si>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</si>
  <si>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</si>
  <si>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</si>
  <si>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</si>
  <si>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</si>
  <si>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</si>
  <si>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</si>
  <si>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</si>
  <si>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</si>
  <si>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</si>
  <si>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</si>
  <si>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</si>
  <si>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</si>
  <si>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</si>
  <si>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</si>
  <si>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</si>
  <si>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</si>
  <si>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</si>
  <si>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</si>
  <si>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</si>
  <si>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</si>
  <si>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</si>
  <si>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</si>
  <si>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</si>
  <si>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</si>
  <si>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</si>
  <si>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</si>
  <si>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</si>
  <si>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</si>
  <si>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</si>
  <si>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</si>
  <si>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</si>
  <si>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</si>
  <si>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</si>
  <si>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</si>
  <si>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</si>
  <si>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</si>
  <si>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</si>
  <si>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</si>
  <si>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</si>
  <si>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</si>
  <si>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</si>
  <si>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</si>
  <si>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</si>
  <si>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</si>
  <si>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</si>
  <si>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</si>
  <si>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</si>
  <si>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</si>
  <si>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</si>
  <si>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</si>
  <si>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</si>
  <si>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</si>
  <si>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</si>
  <si>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</si>
  <si>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</si>
  <si>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</si>
  <si>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</si>
  <si>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</si>
  <si>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</si>
  <si>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</si>
  <si>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</si>
  <si>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</si>
  <si>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</si>
  <si>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</si>
  <si>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</si>
  <si>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</si>
  <si>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</si>
  <si>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</si>
  <si>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</si>
  <si>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</si>
  <si>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</si>
  <si>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</si>
  <si>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</si>
  <si>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</si>
  <si>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</si>
  <si>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</si>
  <si>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</si>
  <si>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</si>
  <si>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</si>
  <si>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</si>
  <si>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</si>
  <si>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</si>
  <si>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</si>
  <si>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</si>
  <si>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</si>
  <si>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</si>
  <si>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</si>
  <si>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</si>
  <si>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</si>
  <si>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</si>
  <si>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</si>
  <si>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</si>
  <si>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</si>
  <si>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</si>
  <si>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</si>
  <si>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</si>
  <si>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</si>
  <si>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</si>
  <si>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</si>
  <si>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</si>
  <si>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</si>
  <si>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</si>
  <si>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</si>
  <si>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</si>
  <si>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</si>
  <si>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</si>
  <si>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</si>
  <si>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</si>
  <si>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</si>
  <si>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</si>
  <si>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</si>
  <si>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</si>
  <si>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</si>
  <si>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</si>
  <si>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</si>
  <si>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</si>
  <si>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</si>
  <si>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</si>
  <si>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</si>
  <si>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</si>
  <si>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</si>
  <si>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</si>
  <si>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</si>
  <si>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</si>
  <si>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</si>
  <si>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</si>
  <si>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</si>
  <si>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</si>
  <si>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</si>
  <si>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</si>
  <si>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</si>
  <si>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</si>
  <si>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</si>
  <si>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</si>
  <si>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</si>
  <si>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</si>
  <si>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</si>
  <si>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</si>
  <si>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</si>
  <si>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</si>
  <si>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</si>
  <si>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</si>
  <si>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</si>
  <si>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</si>
  <si>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</si>
  <si>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</si>
  <si>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</si>
  <si>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</si>
  <si>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</si>
  <si>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</si>
  <si>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</si>
  <si>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</si>
  <si>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</si>
  <si>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</si>
  <si>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</si>
  <si>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</si>
  <si>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</si>
  <si>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</si>
  <si>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</si>
  <si>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</si>
  <si>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</si>
  <si>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</si>
  <si>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</si>
  <si>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</si>
  <si>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</si>
  <si>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</si>
  <si>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</si>
  <si>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</si>
  <si>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</si>
  <si>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</si>
  <si>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</si>
  <si>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</si>
  <si>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</si>
  <si>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</si>
  <si>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</si>
  <si>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</si>
  <si>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</si>
  <si>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</si>
  <si>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</si>
  <si>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</si>
  <si>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</si>
  <si>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</si>
  <si>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</si>
  <si>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</si>
  <si>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</si>
  <si>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</si>
  <si>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</si>
  <si>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</si>
  <si>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</si>
  <si>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</si>
  <si>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</si>
  <si>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</si>
  <si>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</si>
  <si>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</si>
  <si>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</si>
  <si>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</si>
  <si>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</si>
  <si>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</si>
  <si>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</si>
  <si>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</si>
  <si>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</si>
  <si>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</si>
  <si>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</si>
  <si>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</si>
  <si>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</si>
  <si>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</si>
  <si>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</si>
  <si>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</si>
  <si>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</si>
  <si>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</si>
  <si>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</si>
  <si>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</si>
  <si>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</si>
  <si>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</si>
  <si>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</si>
  <si>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</si>
  <si>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</si>
  <si>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</si>
  <si>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</si>
  <si>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</si>
  <si>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</si>
  <si>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</si>
  <si>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</si>
  <si>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</si>
  <si>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</si>
  <si>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</si>
  <si>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</si>
  <si>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</si>
  <si>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</si>
  <si>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</si>
  <si>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</si>
  <si>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</si>
  <si>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</si>
  <si>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</si>
  <si>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</si>
  <si>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</si>
  <si>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</si>
  <si>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</si>
  <si>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</si>
  <si>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</si>
  <si>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</si>
  <si>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</si>
  <si>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</si>
  <si>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</si>
  <si>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</si>
  <si>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</si>
  <si>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</si>
  <si>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</si>
  <si>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</si>
  <si>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</si>
  <si>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</si>
  <si>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</si>
  <si>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</si>
  <si>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</si>
  <si>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</si>
  <si>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</si>
  <si>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</si>
  <si>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</si>
  <si>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</si>
  <si>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</si>
  <si>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</si>
  <si>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</si>
  <si>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</si>
  <si>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</si>
  <si>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</si>
  <si>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</si>
  <si>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</si>
  <si>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</si>
  <si>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</si>
  <si>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</si>
  <si>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</si>
  <si>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</si>
  <si>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</si>
  <si>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</si>
  <si>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</si>
  <si>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</si>
  <si>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</si>
  <si>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</si>
  <si>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</si>
  <si>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</si>
  <si>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</si>
  <si>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</si>
  <si>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</si>
  <si>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</si>
  <si>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</si>
  <si>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</si>
  <si>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</si>
  <si>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</si>
  <si>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</si>
  <si>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</si>
  <si>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</si>
  <si>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</si>
  <si>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</si>
  <si>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</si>
  <si>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</si>
  <si>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</si>
  <si>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</si>
  <si>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</si>
  <si>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</si>
  <si>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</si>
  <si>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</si>
  <si>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</si>
  <si>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</si>
  <si>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</si>
  <si>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</si>
  <si>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</si>
  <si>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</si>
  <si>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</si>
  <si>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</si>
  <si>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</si>
  <si>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</si>
  <si>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</si>
  <si>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</si>
  <si>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</si>
  <si>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</si>
  <si>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</si>
  <si>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</si>
  <si>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</si>
  <si>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</si>
  <si>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</si>
  <si>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</si>
  <si>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</si>
  <si>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</si>
  <si>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</si>
  <si>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</si>
  <si>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</si>
  <si>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</si>
  <si>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</si>
  <si>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</si>
  <si>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</si>
  <si>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</si>
  <si>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</si>
  <si>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</si>
  <si>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</si>
  <si>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</si>
  <si>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</si>
  <si>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</si>
  <si>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</si>
  <si>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</si>
  <si>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</si>
  <si>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</si>
  <si>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</si>
  <si>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</si>
  <si>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</si>
  <si>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</si>
  <si>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</si>
  <si>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</si>
  <si>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</si>
  <si>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</si>
  <si>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</si>
  <si>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</si>
  <si>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</si>
  <si>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</si>
  <si>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</si>
  <si>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</si>
  <si>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</si>
  <si>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</si>
  <si>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</si>
  <si>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</si>
  <si>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</si>
  <si>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</si>
  <si>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</si>
  <si>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</si>
  <si>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</si>
  <si>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</si>
  <si>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</si>
  <si>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</si>
  <si>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</si>
  <si>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</si>
  <si>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</si>
  <si>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</si>
  <si>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</si>
  <si>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</si>
  <si>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</si>
  <si>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</si>
  <si>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</si>
  <si>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</si>
  <si>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</si>
  <si>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</si>
  <si>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</si>
  <si>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</si>
  <si>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</si>
  <si>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</si>
  <si>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</si>
  <si>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</si>
  <si>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</si>
  <si>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</si>
  <si>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</si>
  <si>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</si>
  <si>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</si>
  <si>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</si>
  <si>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</si>
  <si>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</si>
  <si>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</si>
  <si>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</si>
  <si>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</si>
  <si>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</si>
  <si>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</si>
  <si>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</si>
  <si>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</si>
  <si>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</si>
  <si>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</si>
  <si>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</si>
  <si>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</si>
  <si>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</si>
  <si>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</si>
  <si>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</si>
  <si>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</si>
  <si>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</si>
  <si>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</si>
  <si>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</si>
  <si>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</si>
  <si>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</si>
  <si>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</si>
  <si>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</si>
  <si>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</si>
  <si>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</si>
  <si>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</si>
  <si>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</si>
  <si>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</si>
  <si>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</si>
  <si>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</si>
  <si>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</si>
  <si>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</si>
  <si>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</si>
  <si>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</si>
  <si>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</si>
  <si>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</si>
  <si>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</si>
  <si>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</si>
  <si>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</si>
  <si>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</si>
  <si>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</si>
  <si>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</si>
  <si>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</si>
  <si>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</si>
  <si>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</si>
  <si>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</si>
  <si>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</si>
  <si>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</si>
  <si>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</si>
  <si>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</si>
  <si>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</si>
  <si>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</si>
  <si>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</si>
  <si>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</si>
  <si>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</si>
  <si>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</si>
  <si>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</si>
  <si>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</si>
  <si>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</si>
  <si>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</si>
  <si>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</si>
  <si>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</si>
  <si>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</si>
  <si>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</si>
  <si>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</si>
  <si>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</si>
  <si>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</si>
  <si>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</si>
  <si>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</si>
  <si>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</si>
  <si>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</si>
  <si>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</si>
  <si>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</si>
  <si>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</si>
  <si>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</si>
  <si>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</si>
  <si>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</si>
  <si>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</si>
  <si>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</si>
  <si>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</si>
  <si>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</si>
  <si>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</si>
  <si>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</si>
  <si>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</si>
  <si>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</si>
  <si>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</si>
  <si>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</si>
  <si>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</si>
  <si>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</si>
  <si>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</si>
  <si>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</si>
  <si>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</si>
  <si>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</si>
  <si>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</si>
  <si>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</si>
  <si>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</si>
  <si>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</si>
  <si>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</si>
  <si>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</si>
  <si>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</si>
  <si>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</si>
  <si>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</si>
  <si>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</si>
  <si>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</si>
  <si>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</si>
  <si>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</si>
  <si>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</si>
  <si>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</si>
  <si>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</si>
  <si>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</si>
  <si>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</si>
  <si>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</si>
  <si>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</si>
  <si>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</si>
  <si>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</si>
  <si>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</si>
  <si>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</si>
  <si>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</si>
  <si>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</si>
  <si>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</si>
  <si>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</si>
  <si>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</si>
  <si>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</si>
  <si>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</si>
  <si>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</si>
  <si>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</si>
  <si>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</si>
  <si>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</si>
  <si>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</si>
  <si>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</si>
  <si>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</si>
  <si>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</si>
  <si>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</si>
  <si>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</si>
  <si>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</si>
  <si>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</si>
  <si>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</si>
  <si>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</si>
  <si>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</si>
  <si>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</si>
  <si>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</si>
  <si>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</si>
  <si>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</si>
  <si>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</si>
  <si>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</si>
  <si>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</si>
  <si>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</si>
  <si>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</si>
  <si>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</si>
  <si>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</si>
  <si>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</si>
  <si>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</si>
  <si>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</si>
  <si>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</si>
  <si>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</si>
  <si>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</si>
  <si>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</si>
  <si>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</si>
  <si>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</si>
  <si>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</si>
  <si>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</si>
  <si>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</si>
  <si>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</si>
  <si>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</si>
  <si>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</si>
  <si>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</si>
  <si>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</si>
  <si>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</si>
  <si>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</si>
  <si>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</si>
  <si>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</si>
  <si>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</si>
  <si>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</si>
  <si>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</si>
  <si>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</si>
  <si>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</si>
  <si>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</si>
  <si>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</si>
  <si>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</si>
  <si>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</si>
  <si>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</si>
  <si>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</si>
  <si>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</si>
  <si>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</si>
  <si>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</si>
  <si>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</si>
  <si>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</si>
  <si>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</si>
  <si>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</si>
  <si>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</si>
  <si>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</si>
  <si>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</si>
  <si>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</si>
  <si>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</si>
  <si>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</si>
  <si>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</si>
  <si>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</si>
  <si>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</si>
  <si>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</si>
  <si>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</si>
  <si>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</si>
  <si>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</si>
  <si>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</si>
  <si>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</si>
  <si>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</si>
  <si>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</si>
  <si>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</si>
  <si>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</si>
  <si>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</si>
  <si>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</si>
  <si>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</si>
  <si>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</si>
  <si>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</si>
  <si>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</si>
  <si>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</si>
  <si>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</si>
  <si>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</si>
  <si>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</si>
  <si>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</si>
  <si>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</si>
  <si>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</si>
  <si>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</si>
  <si>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</si>
  <si>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</si>
  <si>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</si>
  <si>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</si>
  <si>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</si>
  <si>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</si>
  <si>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</si>
  <si>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</si>
  <si>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</si>
  <si>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</si>
  <si>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</si>
  <si>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</si>
  <si>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</si>
  <si>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</si>
  <si>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</si>
  <si>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</si>
  <si>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</si>
  <si>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</si>
  <si>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</si>
  <si>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</si>
  <si>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</si>
  <si>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</si>
  <si>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</si>
  <si>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</si>
  <si>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</si>
  <si>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</si>
  <si>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</si>
  <si>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</si>
  <si>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</si>
  <si>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</si>
  <si>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</si>
  <si>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</si>
  <si>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</si>
  <si>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</si>
  <si>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</si>
  <si>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</si>
  <si>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</si>
  <si>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</si>
  <si>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</si>
  <si>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</si>
  <si>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</si>
  <si>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</si>
  <si>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</si>
  <si>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</si>
  <si>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</si>
  <si>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</si>
  <si>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</si>
  <si>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</si>
  <si>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</si>
  <si>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</si>
  <si>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</si>
  <si>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</si>
  <si>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</si>
  <si>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</si>
  <si>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</si>
  <si>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</si>
  <si>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</si>
  <si>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</si>
  <si>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</si>
  <si>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</si>
  <si>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</si>
  <si>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</si>
  <si>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</si>
  <si>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</si>
  <si>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</si>
  <si>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</si>
  <si>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</si>
  <si>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</si>
  <si>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</si>
  <si>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</si>
  <si>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</si>
  <si>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</si>
  <si>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</si>
  <si>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</si>
  <si>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</si>
  <si>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</si>
  <si>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</si>
  <si>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</si>
  <si>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</si>
  <si>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</si>
  <si>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</si>
  <si>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</si>
  <si>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</si>
  <si>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</si>
  <si>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</si>
  <si>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</si>
  <si>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</si>
  <si>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</si>
  <si>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</si>
  <si>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</si>
  <si>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</si>
  <si>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</si>
  <si>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</si>
  <si>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</si>
  <si>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</si>
  <si>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</si>
  <si>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</si>
  <si>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</si>
  <si>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</si>
  <si>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</si>
  <si>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</si>
  <si>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</si>
  <si>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</si>
  <si>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</si>
  <si>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</si>
  <si>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</si>
  <si>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</si>
  <si>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</si>
  <si>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</si>
  <si>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</si>
  <si>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</si>
  <si>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</si>
  <si>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</si>
  <si>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</si>
  <si>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</si>
  <si>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</si>
  <si>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</si>
  <si>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</si>
  <si>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</si>
  <si>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</si>
  <si>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</si>
  <si>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</si>
  <si>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</si>
  <si>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</si>
  <si>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</si>
  <si>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</si>
  <si>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</si>
  <si>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</si>
  <si>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</si>
  <si>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</si>
  <si>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</si>
  <si>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</si>
  <si>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</si>
  <si>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</si>
  <si>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</si>
  <si>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</si>
  <si>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</si>
  <si>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</si>
  <si>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</si>
  <si>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</si>
  <si>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</si>
  <si>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</si>
  <si>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</si>
  <si>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</si>
  <si>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</si>
  <si>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</si>
  <si>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</si>
  <si>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</si>
  <si>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</si>
  <si>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</si>
  <si>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</si>
  <si>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</si>
  <si>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</si>
  <si>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</si>
  <si>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</si>
  <si>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</si>
  <si>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</si>
  <si>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</si>
  <si>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</si>
  <si>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</si>
  <si>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</si>
  <si>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</si>
  <si>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</si>
  <si>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</si>
  <si>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</si>
  <si>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</si>
  <si>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</si>
  <si>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</si>
  <si>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</si>
  <si>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</si>
  <si>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</si>
  <si>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</si>
  <si>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</si>
  <si>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</si>
  <si>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</si>
  <si>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</si>
  <si>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</si>
  <si>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</si>
  <si>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</si>
  <si>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</si>
  <si>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</si>
  <si>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</si>
  <si>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</si>
  <si>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</si>
  <si>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</si>
  <si>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</si>
  <si>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</si>
  <si>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</si>
  <si>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</si>
  <si>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</si>
  <si>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</si>
  <si>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</si>
  <si>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</si>
  <si>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</si>
  <si>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</si>
  <si>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</si>
  <si>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</si>
  <si>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</si>
  <si>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</si>
  <si>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</si>
  <si>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</si>
  <si>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</si>
  <si>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</si>
  <si>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</si>
  <si>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</si>
  <si>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</si>
  <si>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</si>
  <si>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</si>
  <si>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</si>
  <si>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</si>
  <si>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</si>
  <si>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</si>
  <si>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</si>
  <si>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</si>
  <si>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</si>
  <si>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</si>
  <si>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</si>
  <si>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</si>
  <si>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</si>
  <si>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</si>
  <si>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</si>
  <si>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</si>
  <si>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</si>
  <si>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</si>
  <si>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</si>
  <si>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</si>
  <si>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</si>
  <si>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</si>
  <si>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</si>
  <si>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</si>
  <si>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</si>
  <si>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</si>
  <si>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</si>
  <si>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</si>
  <si>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</si>
  <si>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</si>
  <si>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</si>
  <si>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</si>
  <si>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</si>
  <si>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</si>
  <si>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</si>
  <si>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</si>
  <si>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</si>
  <si>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</si>
  <si>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</si>
  <si>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</si>
  <si>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</si>
  <si>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</si>
  <si>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</si>
  <si>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</si>
  <si>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</si>
  <si>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</si>
  <si>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</si>
  <si>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</si>
  <si>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</si>
  <si>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</si>
  <si>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</si>
  <si>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</si>
  <si>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</si>
  <si>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</si>
  <si>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</si>
  <si>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</si>
  <si>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</si>
  <si>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</si>
  <si>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</si>
  <si>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</si>
  <si>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</si>
  <si>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</si>
  <si>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</si>
  <si>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</si>
  <si>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</si>
  <si>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</si>
  <si>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</si>
  <si>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</si>
  <si>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</si>
  <si>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</si>
  <si>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</si>
  <si>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</si>
  <si>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</si>
  <si>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</si>
  <si>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</si>
  <si>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</si>
  <si>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</si>
  <si>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</si>
  <si>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</si>
  <si>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</si>
  <si>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</si>
  <si>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</si>
  <si>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</si>
  <si>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</si>
  <si>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</si>
  <si>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</si>
  <si>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</si>
  <si>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</si>
  <si>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</si>
  <si>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</si>
  <si>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</si>
  <si>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</si>
  <si>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</si>
  <si>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</si>
  <si>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</si>
  <si>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</si>
  <si>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</si>
  <si>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</si>
  <si>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</si>
  <si>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</si>
  <si>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</si>
  <si>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</si>
  <si>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</si>
  <si>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</si>
  <si>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</si>
  <si>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</si>
  <si>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</si>
  <si>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</si>
  <si>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</si>
  <si>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</si>
  <si>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</si>
  <si>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</si>
  <si>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</si>
  <si>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</si>
  <si>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</si>
  <si>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</si>
  <si>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</si>
  <si>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</si>
  <si>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</si>
  <si>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</si>
  <si>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</si>
  <si>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</si>
  <si>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</si>
  <si>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</si>
  <si>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</si>
  <si>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</si>
  <si>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</si>
  <si>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</si>
  <si>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</si>
  <si>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</si>
  <si>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</si>
  <si>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</si>
  <si>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</si>
  <si>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</si>
  <si>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</si>
  <si>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</si>
  <si>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</si>
  <si>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</si>
  <si>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</si>
  <si>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</si>
  <si>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</si>
  <si>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</si>
  <si>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</si>
  <si>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</si>
  <si>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</si>
  <si>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</si>
  <si>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</si>
  <si>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</si>
  <si>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</si>
  <si>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</si>
  <si>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</si>
  <si>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</si>
  <si>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</si>
  <si>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</si>
  <si>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</si>
  <si>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</si>
  <si>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</si>
  <si>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</si>
  <si>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</si>
  <si>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</si>
  <si>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</si>
  <si>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</si>
  <si>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</si>
  <si>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</si>
  <si>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</si>
  <si>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</si>
  <si>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</si>
  <si>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</si>
  <si>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</si>
  <si>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</si>
  <si>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</si>
  <si>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</si>
  <si>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</si>
  <si>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</si>
  <si>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</si>
  <si>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</si>
  <si>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</si>
  <si>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</si>
  <si>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</si>
  <si>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</si>
  <si>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</si>
  <si>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</si>
  <si>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</si>
  <si>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</si>
  <si>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</si>
  <si>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</si>
  <si>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</si>
  <si>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</si>
  <si>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</si>
  <si>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</si>
  <si>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</si>
  <si>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</si>
  <si>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</si>
  <si>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</si>
  <si>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</si>
  <si>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</si>
  <si>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</si>
  <si>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</si>
  <si>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</si>
  <si>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</si>
  <si>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</si>
  <si>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</si>
  <si>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</si>
  <si>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</si>
  <si>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</si>
  <si>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</si>
  <si>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</si>
  <si>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</si>
  <si>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</si>
  <si>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</si>
  <si>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</si>
  <si>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</si>
  <si>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</si>
  <si>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</si>
  <si>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</si>
  <si>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</si>
  <si>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</si>
  <si>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</si>
  <si>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</si>
  <si>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</si>
  <si>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</si>
  <si>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</si>
  <si>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</si>
  <si>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</si>
  <si>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</si>
  <si>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</si>
  <si>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</si>
  <si>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</si>
  <si>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</si>
  <si>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</si>
  <si>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</si>
  <si>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</si>
  <si>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</si>
  <si>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</si>
  <si>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</si>
  <si>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</si>
  <si>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</si>
  <si>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</si>
  <si>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</si>
  <si>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</si>
  <si>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</si>
  <si>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</si>
  <si>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</si>
  <si>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</si>
  <si>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</si>
  <si>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</si>
  <si>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</si>
  <si>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</si>
  <si>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</si>
  <si>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</si>
  <si>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</si>
  <si>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</si>
  <si>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</si>
  <si>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</si>
  <si>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</si>
  <si>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</si>
  <si>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</si>
  <si>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</si>
  <si>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</si>
  <si>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</si>
  <si>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</si>
  <si>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</si>
  <si>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</si>
  <si>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</si>
  <si>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</si>
  <si>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</si>
  <si>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</si>
  <si>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</si>
  <si>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</si>
  <si>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</si>
  <si>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</si>
  <si>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</si>
  <si>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</si>
  <si>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</si>
  <si>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</si>
  <si>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</si>
  <si>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</si>
  <si>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</si>
  <si>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</si>
  <si>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</si>
  <si>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</si>
  <si>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</si>
  <si>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</si>
  <si>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</si>
  <si>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</si>
  <si>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</si>
  <si>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</si>
  <si>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</si>
  <si>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</si>
  <si>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</si>
  <si>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</si>
  <si>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</si>
  <si>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</si>
  <si>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</si>
  <si>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</si>
  <si>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</si>
  <si>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</si>
  <si>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</si>
  <si>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</si>
  <si>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</si>
  <si>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</si>
  <si>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</si>
  <si>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</si>
  <si>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</si>
  <si>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</si>
  <si>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</si>
  <si>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</si>
  <si>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</si>
  <si>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</si>
  <si>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</si>
  <si>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</si>
  <si>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</si>
  <si>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</si>
  <si>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</si>
  <si>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</si>
  <si>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</si>
  <si>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</si>
  <si>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</si>
  <si>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</si>
  <si>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</si>
  <si>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</si>
  <si>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</si>
  <si>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</si>
  <si>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</si>
  <si>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</si>
  <si>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</si>
  <si>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</si>
  <si>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</si>
  <si>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</si>
  <si>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</si>
  <si>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</si>
  <si>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</si>
  <si>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</si>
  <si>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</si>
  <si>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</si>
  <si>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</si>
  <si>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</si>
  <si>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</si>
  <si>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</si>
  <si>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</si>
  <si>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</si>
  <si>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</si>
  <si>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</si>
  <si>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</si>
  <si>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</si>
  <si>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</si>
  <si>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</si>
  <si>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</si>
  <si>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</si>
  <si>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</si>
  <si>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</si>
  <si>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</si>
  <si>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</si>
  <si>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</si>
  <si>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</si>
  <si>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</si>
  <si>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</si>
  <si>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</si>
  <si>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</si>
  <si>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</si>
  <si>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</si>
  <si>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</si>
  <si>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</si>
  <si>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</si>
  <si>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</si>
  <si>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</si>
  <si>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</si>
  <si>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</si>
  <si>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</si>
  <si>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</si>
  <si>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</si>
  <si>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</si>
  <si>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</si>
  <si>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</si>
  <si>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</si>
  <si>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</si>
  <si>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</si>
  <si>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</si>
  <si>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</si>
  <si>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</si>
  <si>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</si>
  <si>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</si>
  <si>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</si>
  <si>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</si>
  <si>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</si>
  <si>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</si>
  <si>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</si>
  <si>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</si>
  <si>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</si>
  <si>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</si>
  <si>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</si>
  <si>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</si>
  <si>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</si>
  <si>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</si>
  <si>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</si>
  <si>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</si>
  <si>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</si>
  <si>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</si>
  <si>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</si>
  <si>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</si>
  <si>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</si>
  <si>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</si>
  <si>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</si>
  <si>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</si>
  <si>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</si>
  <si>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</si>
  <si>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</si>
  <si>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</si>
  <si>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</si>
  <si>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</si>
  <si>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</si>
  <si>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</si>
  <si>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</si>
  <si>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</si>
  <si>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</si>
  <si>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</si>
  <si>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</si>
  <si>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</si>
  <si>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</si>
  <si>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</si>
  <si>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</si>
  <si>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</si>
  <si>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</si>
  <si>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</si>
  <si>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</si>
  <si>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</si>
  <si>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</si>
  <si>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</si>
  <si>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</si>
  <si>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</si>
  <si>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</si>
  <si>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</si>
  <si>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</si>
  <si>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</si>
  <si>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</si>
  <si>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</si>
  <si>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</si>
  <si>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</si>
  <si>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</si>
  <si>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</si>
  <si>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</si>
  <si>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</si>
  <si>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</si>
  <si>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</si>
  <si>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</si>
  <si>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</si>
  <si>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</si>
  <si>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</si>
  <si>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</si>
  <si>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</si>
  <si>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</si>
  <si>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</si>
  <si>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</si>
  <si>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</si>
  <si>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</si>
  <si>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</si>
  <si>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</si>
  <si>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</si>
  <si>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</si>
  <si>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</si>
  <si>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</si>
  <si>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</si>
  <si>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</si>
  <si>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</si>
  <si>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</si>
  <si>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</si>
  <si>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</si>
  <si>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</si>
  <si>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</si>
  <si>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</si>
  <si>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</si>
  <si>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</si>
  <si>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</si>
  <si>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</si>
  <si>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</si>
  <si>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</si>
  <si>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</si>
  <si>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</si>
  <si>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</si>
  <si>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</si>
  <si>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</si>
  <si>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</si>
  <si>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</si>
  <si>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</si>
  <si>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</si>
  <si>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</si>
  <si>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</si>
  <si>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</si>
  <si>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</si>
  <si>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</si>
  <si>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</si>
  <si>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</si>
  <si>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</si>
  <si>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</si>
  <si>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</si>
  <si>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</si>
  <si>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</si>
  <si>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</si>
  <si>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</si>
  <si>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</si>
  <si>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</si>
  <si>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</si>
  <si>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</si>
  <si>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</si>
  <si>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</si>
  <si>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</si>
  <si>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</si>
  <si>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</si>
  <si>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</si>
  <si>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</si>
  <si>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</si>
  <si>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</si>
  <si>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</si>
  <si>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</si>
  <si>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</si>
  <si>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</si>
  <si>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</si>
  <si>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</si>
  <si>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</si>
  <si>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</si>
  <si>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</si>
  <si>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</si>
  <si>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</si>
  <si>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</si>
  <si>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</si>
  <si>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</si>
  <si>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</si>
  <si>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</si>
  <si>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</si>
  <si>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</si>
  <si>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</si>
  <si>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</si>
  <si>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</si>
  <si>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</si>
  <si>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</si>
  <si>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</si>
  <si>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</si>
  <si>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</si>
  <si>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</si>
  <si>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</si>
  <si>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</si>
  <si>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</si>
  <si>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</si>
  <si>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</si>
  <si>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</si>
  <si>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</si>
  <si>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</si>
  <si>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</si>
  <si>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</si>
  <si>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</si>
  <si>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</si>
  <si>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</si>
  <si>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</si>
  <si>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</si>
  <si>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</si>
  <si>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</si>
  <si>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</si>
  <si>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</si>
  <si>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</si>
  <si>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</si>
  <si>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</si>
  <si>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</si>
  <si>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</si>
  <si>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</si>
  <si>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</si>
  <si>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</si>
  <si>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</si>
  <si>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</si>
  <si>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</si>
  <si>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</si>
  <si>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</si>
  <si>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</si>
  <si>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</si>
  <si>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</si>
  <si>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</si>
  <si>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</si>
  <si>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</si>
  <si>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</si>
  <si>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</si>
  <si>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</si>
  <si>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</si>
  <si>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</si>
  <si>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</si>
  <si>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</si>
  <si>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</si>
  <si>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</si>
  <si>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</si>
  <si>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</si>
  <si>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</si>
  <si>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</si>
  <si>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</si>
  <si>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</si>
  <si>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</si>
  <si>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</si>
  <si>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</si>
  <si>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</si>
  <si>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</si>
  <si>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</si>
  <si>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</si>
  <si>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</si>
  <si>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</si>
  <si>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</si>
  <si>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</si>
  <si>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</si>
  <si>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</si>
  <si>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</si>
  <si>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</si>
  <si>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</si>
  <si>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</si>
  <si>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</si>
  <si>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</si>
  <si>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</si>
  <si>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</si>
  <si>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</si>
  <si>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</si>
  <si>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</si>
  <si>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</si>
  <si>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</si>
  <si>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</si>
  <si>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</si>
  <si>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</si>
  <si>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</si>
  <si>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</si>
  <si>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</si>
  <si>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</si>
  <si>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</si>
  <si>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</si>
  <si>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</si>
  <si>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</si>
  <si>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</si>
  <si>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</si>
  <si>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</si>
  <si>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</si>
  <si>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</si>
  <si>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</si>
  <si>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</si>
  <si>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</si>
  <si>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</si>
  <si>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</si>
  <si>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</si>
  <si>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</si>
  <si>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</si>
  <si>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</si>
  <si>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</si>
  <si>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</si>
  <si>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</si>
  <si>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</si>
  <si>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</si>
  <si>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</si>
  <si>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</si>
  <si>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</si>
  <si>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</si>
  <si>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</si>
  <si>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</si>
  <si>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</si>
  <si>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</si>
  <si>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</si>
  <si>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</si>
  <si>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</si>
  <si>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</si>
  <si>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</si>
  <si>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</si>
  <si>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</si>
  <si>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</si>
  <si>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</si>
  <si>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</si>
  <si>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</si>
  <si>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</si>
  <si>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</si>
  <si>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</si>
  <si>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</si>
  <si>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</si>
  <si>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</si>
  <si>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</si>
  <si>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</si>
  <si>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</si>
  <si>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</si>
  <si>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</si>
  <si>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</si>
  <si>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</si>
  <si>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</si>
  <si>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</si>
  <si>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</si>
  <si>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</si>
  <si>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</si>
  <si>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</si>
  <si>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</si>
  <si>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</si>
  <si>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</si>
  <si>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</si>
  <si>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</si>
  <si>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</si>
  <si>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</si>
  <si>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</si>
  <si>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</si>
  <si>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</si>
  <si>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</si>
  <si>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</si>
  <si>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</si>
  <si>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</si>
  <si>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</si>
  <si>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</si>
  <si>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</si>
  <si>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</si>
  <si>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</si>
  <si>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</si>
  <si>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</si>
  <si>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</si>
  <si>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</si>
  <si>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</si>
  <si>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</si>
  <si>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</si>
  <si>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</si>
  <si>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</si>
  <si>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</si>
  <si>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</si>
  <si>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</si>
  <si>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</si>
  <si>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</si>
  <si>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</si>
  <si>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</si>
  <si>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</si>
  <si>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</si>
  <si>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</si>
  <si>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</si>
  <si>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</si>
  <si>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</si>
  <si>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</si>
  <si>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</si>
  <si>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</si>
  <si>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</si>
  <si>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</si>
  <si>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</si>
  <si>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</si>
  <si>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</si>
  <si>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</si>
  <si>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</si>
  <si>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</si>
  <si>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</si>
  <si>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</si>
  <si>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</si>
  <si>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</si>
  <si>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</si>
  <si>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</si>
  <si>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</si>
  <si>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</si>
  <si>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</si>
  <si>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</si>
  <si>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</si>
  <si>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</si>
  <si>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</si>
  <si>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</si>
  <si>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</si>
  <si>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</si>
  <si>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</si>
  <si>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</si>
  <si>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</si>
  <si>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</si>
  <si>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</si>
  <si>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</si>
  <si>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</si>
  <si>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</si>
  <si>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</si>
  <si>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</si>
  <si>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</si>
  <si>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</si>
  <si>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</si>
  <si>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</si>
  <si>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</si>
  <si>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</si>
  <si>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</si>
  <si>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</si>
  <si>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</si>
  <si>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</si>
  <si>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</si>
  <si>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</si>
  <si>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</si>
  <si>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</si>
  <si>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</si>
  <si>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</si>
  <si>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</si>
  <si>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</si>
  <si>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</si>
  <si>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</si>
  <si>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</si>
  <si>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</si>
  <si>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</si>
  <si>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</si>
  <si>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</si>
  <si>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</si>
  <si>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</si>
  <si>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</si>
  <si>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</si>
  <si>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</si>
  <si>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</si>
  <si>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</si>
  <si>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</si>
  <si>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</si>
  <si>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</si>
  <si>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</si>
  <si>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</si>
  <si>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</si>
  <si>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</si>
  <si>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</si>
  <si>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</si>
  <si>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</si>
  <si>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</si>
  <si>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</si>
  <si>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</si>
  <si>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</si>
  <si>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</si>
  <si>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</si>
  <si>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</si>
  <si>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</si>
  <si>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</si>
  <si>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</si>
  <si>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</si>
  <si>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</si>
  <si>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</si>
  <si>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</si>
  <si>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</si>
  <si>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</si>
  <si>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</si>
  <si>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</si>
  <si>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</si>
  <si>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</si>
  <si>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</si>
  <si>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</si>
  <si>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</si>
  <si>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</si>
  <si>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</si>
  <si>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</si>
  <si>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</si>
  <si>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</si>
  <si>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</si>
  <si>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</si>
  <si>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</si>
  <si>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</si>
  <si>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</si>
  <si>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</si>
  <si>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</si>
  <si>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</si>
  <si>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</si>
  <si>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</si>
  <si>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</si>
  <si>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</si>
  <si>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</si>
  <si>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</si>
  <si>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</si>
  <si>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</si>
  <si>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</si>
  <si>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</si>
  <si>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</si>
  <si>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</si>
  <si>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</si>
  <si>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</si>
  <si>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</si>
  <si>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</si>
  <si>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</si>
  <si>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</si>
  <si>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</si>
  <si>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</si>
  <si>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</si>
  <si>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</si>
  <si>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</si>
  <si>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</si>
  <si>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</si>
  <si>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</si>
  <si>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</si>
  <si>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</si>
  <si>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</si>
  <si>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</si>
  <si>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</si>
  <si>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</si>
  <si>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</si>
  <si>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</si>
  <si>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</si>
  <si>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</si>
  <si>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</si>
  <si>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</si>
  <si>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</si>
  <si>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</si>
  <si>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</si>
  <si>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</si>
  <si>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</si>
  <si>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</si>
  <si>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</si>
  <si>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</si>
  <si>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</si>
  <si>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</si>
  <si>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</si>
  <si>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</si>
  <si>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</si>
  <si>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</si>
  <si>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</si>
  <si>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</si>
  <si>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</si>
  <si>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</si>
  <si>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</si>
  <si>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</si>
  <si>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</si>
  <si>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</si>
  <si>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</si>
  <si>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</si>
  <si>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</si>
  <si>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</si>
  <si>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</si>
  <si>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</si>
  <si>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</si>
  <si>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</si>
  <si>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</si>
  <si>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</si>
  <si>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</si>
  <si>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</si>
  <si>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</si>
  <si>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</si>
  <si>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</si>
  <si>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</si>
  <si>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</si>
  <si>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</si>
  <si>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</si>
  <si>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</si>
  <si>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</si>
  <si>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</si>
  <si>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</si>
  <si>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</si>
  <si>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</si>
  <si>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</si>
  <si>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</si>
  <si>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</si>
  <si>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</si>
  <si>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</si>
  <si>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</si>
  <si>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</si>
  <si>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</si>
  <si>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</si>
  <si>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</si>
  <si>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</si>
  <si>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</si>
  <si>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</si>
  <si>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</si>
  <si>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</si>
  <si>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</si>
  <si>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</si>
  <si>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</si>
  <si>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</si>
  <si>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</si>
  <si>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</si>
  <si>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</si>
  <si>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</si>
  <si>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</si>
  <si>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</si>
  <si>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</si>
  <si>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</si>
  <si>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</si>
  <si>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</si>
  <si>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</si>
  <si>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</si>
  <si>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</si>
  <si>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</si>
  <si>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</si>
  <si>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</si>
  <si>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</si>
  <si>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</si>
  <si>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</si>
  <si>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</si>
  <si>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</si>
  <si>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</si>
  <si>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</si>
  <si>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</si>
  <si>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</si>
  <si>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</si>
  <si>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</si>
  <si>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</si>
  <si>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</si>
  <si>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</si>
  <si>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</si>
  <si>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</si>
  <si>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</si>
  <si>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</si>
  <si>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</si>
  <si>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</si>
  <si>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</si>
  <si>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</si>
  <si>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</si>
  <si>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</si>
  <si>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</si>
  <si>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</si>
  <si>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</si>
  <si>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</si>
  <si>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</si>
  <si>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</si>
  <si>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</si>
  <si>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</si>
  <si>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</si>
  <si>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</si>
  <si>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</si>
  <si>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</si>
  <si>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</si>
  <si>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</si>
  <si>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</si>
  <si>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</si>
  <si>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</si>
  <si>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</si>
  <si>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</si>
  <si>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</si>
  <si>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</si>
  <si>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</si>
  <si>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</si>
  <si>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</si>
  <si>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</si>
  <si>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</si>
  <si>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</si>
  <si>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</si>
  <si>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</si>
  <si>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</si>
  <si>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</si>
  <si>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</si>
  <si>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</si>
  <si>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</si>
  <si>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</si>
  <si>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</si>
  <si>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</si>
  <si>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</si>
  <si>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</si>
  <si>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</si>
  <si>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</si>
  <si>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</si>
  <si>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</si>
  <si>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</si>
  <si>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</si>
  <si>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</si>
  <si>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</si>
  <si>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</si>
  <si>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</si>
  <si>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</si>
  <si>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</si>
  <si>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</si>
  <si>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</si>
  <si>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</si>
  <si>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</si>
  <si>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</si>
  <si>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</si>
  <si>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</si>
  <si>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</si>
  <si>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</si>
  <si>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</si>
  <si>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</si>
  <si>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</si>
  <si>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</si>
  <si>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</si>
  <si>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</si>
  <si>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</si>
  <si>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</si>
  <si>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</si>
  <si>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</si>
  <si>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</si>
  <si>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</si>
  <si>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</si>
  <si>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</si>
  <si>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</si>
  <si>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</si>
  <si>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</si>
  <si>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</si>
  <si>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</si>
  <si>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</si>
  <si>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</si>
  <si>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</si>
  <si>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</si>
  <si>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</si>
  <si>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</si>
  <si>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</si>
  <si>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</si>
  <si>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</si>
  <si>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</si>
  <si>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</si>
  <si>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</si>
  <si>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</si>
  <si>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</si>
  <si>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</si>
  <si>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</si>
  <si>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</si>
  <si>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</si>
  <si>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</si>
  <si>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</si>
  <si>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</si>
  <si>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</si>
  <si>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</si>
  <si>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</si>
  <si>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</si>
  <si>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</si>
  <si>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</si>
  <si>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</si>
  <si>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</si>
  <si>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</si>
  <si>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</si>
  <si>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</si>
  <si>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</si>
  <si>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</si>
  <si>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</si>
  <si>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</si>
  <si>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</si>
  <si>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</si>
  <si>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</si>
  <si>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</si>
  <si>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</si>
  <si>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</si>
  <si>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</si>
  <si>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</si>
  <si>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</si>
  <si>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</si>
  <si>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</si>
  <si>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</si>
  <si>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</si>
  <si>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</si>
  <si>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</si>
  <si>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</si>
  <si>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</si>
  <si>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</si>
  <si>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</si>
  <si>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</si>
  <si>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</si>
  <si>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</si>
  <si>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</si>
  <si>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</si>
  <si>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</si>
  <si>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</si>
  <si>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</si>
  <si>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</si>
  <si>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</si>
  <si>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</si>
  <si>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</si>
  <si>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</si>
  <si>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</si>
  <si>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</si>
  <si>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</si>
  <si>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</si>
  <si>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</si>
  <si>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</si>
  <si>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</si>
  <si>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</si>
  <si>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</si>
  <si>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</si>
  <si>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</si>
  <si>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</si>
  <si>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</si>
  <si>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</si>
  <si>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</si>
  <si>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</si>
  <si>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</si>
  <si>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</si>
  <si>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</si>
  <si>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</si>
  <si>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</si>
  <si>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</si>
  <si>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</si>
  <si>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</si>
  <si>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</si>
  <si>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</si>
  <si>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</si>
  <si>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</si>
  <si>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</si>
  <si>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</si>
  <si>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</si>
  <si>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</si>
  <si>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</si>
  <si>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</si>
  <si>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</si>
  <si>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</si>
  <si>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</si>
  <si>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</si>
  <si>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</si>
  <si>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</si>
  <si>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</si>
  <si>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</si>
  <si>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</si>
  <si>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</si>
  <si>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</si>
  <si>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</si>
  <si>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</si>
  <si>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</si>
  <si>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</si>
  <si>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</si>
  <si>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</si>
  <si>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</si>
  <si>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</si>
  <si>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</si>
  <si>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</si>
  <si>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</si>
  <si>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</si>
  <si>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</si>
  <si>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</si>
  <si>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</si>
  <si>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</si>
  <si>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</si>
  <si>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</si>
  <si>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</si>
  <si>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</si>
  <si>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</si>
  <si>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</si>
  <si>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</si>
  <si>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</si>
  <si>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</si>
  <si>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</si>
  <si>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</si>
  <si>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</si>
  <si>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</si>
  <si>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</si>
  <si>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</si>
  <si>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</si>
  <si>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</si>
  <si>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</si>
  <si>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</si>
  <si>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</si>
  <si>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</si>
  <si>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</si>
  <si>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</si>
  <si>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</si>
  <si>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</si>
  <si>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</si>
  <si>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</si>
  <si>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</si>
  <si>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</si>
  <si>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</si>
  <si>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</si>
  <si>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</si>
  <si>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</si>
  <si>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</si>
  <si>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</si>
  <si>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</si>
  <si>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</si>
  <si>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</si>
  <si>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</si>
  <si>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</si>
  <si>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</si>
  <si>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</si>
  <si>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</si>
  <si>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</si>
  <si>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</si>
  <si>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</si>
  <si>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</si>
  <si>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</si>
  <si>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</si>
  <si>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</si>
  <si>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</si>
  <si>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</si>
  <si>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</si>
  <si>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</si>
  <si>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</si>
  <si>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</si>
  <si>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</si>
  <si>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</si>
  <si>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</si>
  <si>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</si>
  <si>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</si>
  <si>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</si>
  <si>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</si>
  <si>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</si>
  <si>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</si>
  <si>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</si>
  <si>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</si>
  <si>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</si>
  <si>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</si>
  <si>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</si>
  <si>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</si>
  <si>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</si>
  <si>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</si>
  <si>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</si>
  <si>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</si>
  <si>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</si>
  <si>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</si>
  <si>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</si>
  <si>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</si>
  <si>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</si>
  <si>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</si>
  <si>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</si>
  <si>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</si>
  <si>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</si>
  <si>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</si>
  <si>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</si>
  <si>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</si>
  <si>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</si>
  <si>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</si>
  <si>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</si>
  <si>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</si>
  <si>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</si>
  <si>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</si>
  <si>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</si>
  <si>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</si>
  <si>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</si>
  <si>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</si>
  <si>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</si>
  <si>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</si>
  <si>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</si>
  <si>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</si>
  <si>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</si>
  <si>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</si>
  <si>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</si>
  <si>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</si>
  <si>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</si>
  <si>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</si>
  <si>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</si>
  <si>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</si>
  <si>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</si>
  <si>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</si>
  <si>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</si>
  <si>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</si>
  <si>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</si>
  <si>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</si>
  <si>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</si>
  <si>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</si>
  <si>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</si>
  <si>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</si>
  <si>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</si>
  <si>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</si>
  <si>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</si>
  <si>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</si>
  <si>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</si>
  <si>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</si>
  <si>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</si>
  <si>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</si>
  <si>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</si>
  <si>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</si>
  <si>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</si>
  <si>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</si>
  <si>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</si>
  <si>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</si>
  <si>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</si>
  <si>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</si>
  <si>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</si>
  <si>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</si>
  <si>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</si>
  <si>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</si>
  <si>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</si>
  <si>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</si>
  <si>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</si>
  <si>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</si>
  <si>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</si>
  <si>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</si>
  <si>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</si>
  <si>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</si>
  <si>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</si>
  <si>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</si>
  <si>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</si>
  <si>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</si>
  <si>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</si>
  <si>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</si>
  <si>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</si>
  <si>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</si>
  <si>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</si>
  <si>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</si>
  <si>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</si>
  <si>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</si>
  <si>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</si>
  <si>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</si>
  <si>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</si>
  <si>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</si>
  <si>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</si>
  <si>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</si>
  <si>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</si>
  <si>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</si>
  <si>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</si>
  <si>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</si>
  <si>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</si>
  <si>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</si>
  <si>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</si>
  <si>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</si>
  <si>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</si>
  <si>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</si>
  <si>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</si>
  <si>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</si>
  <si>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</si>
  <si>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</si>
  <si>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</si>
  <si>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</si>
  <si>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</si>
  <si>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</si>
  <si>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</si>
  <si>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</si>
  <si>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</si>
  <si>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</si>
  <si>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</si>
  <si>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</si>
  <si>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</si>
  <si>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</si>
  <si>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</si>
  <si>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</si>
  <si>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</si>
  <si>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</si>
  <si>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</si>
  <si>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</si>
  <si>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</si>
  <si>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</si>
  <si>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</si>
  <si>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</si>
  <si>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</si>
  <si>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</si>
  <si>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</si>
  <si>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</si>
  <si>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</si>
  <si>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</si>
  <si>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</si>
  <si>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</si>
  <si>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</si>
  <si>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</si>
  <si>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</si>
  <si>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</si>
  <si>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</si>
  <si>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</si>
  <si>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</si>
  <si>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</si>
  <si>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</si>
  <si>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</si>
  <si>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</si>
  <si>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</si>
  <si>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</si>
  <si>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</si>
  <si>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</si>
  <si>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</si>
  <si>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</si>
  <si>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</si>
  <si>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</si>
  <si>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</si>
  <si>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</si>
  <si>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</si>
  <si>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</si>
  <si>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</si>
  <si>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</si>
  <si>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</si>
  <si>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</si>
  <si>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</si>
  <si>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</si>
  <si>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</si>
  <si>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</si>
  <si>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</si>
  <si>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</si>
  <si>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</si>
  <si>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</si>
  <si>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</si>
  <si>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</si>
  <si>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</si>
  <si>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</si>
  <si>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</si>
  <si>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</si>
  <si>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</si>
  <si>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</si>
  <si>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</si>
  <si>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</si>
  <si>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</si>
  <si>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</si>
  <si>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</si>
  <si>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</si>
  <si>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</si>
  <si>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</si>
  <si>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</si>
  <si>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</si>
  <si>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</si>
  <si>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</si>
  <si>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</si>
  <si>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</si>
  <si>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</si>
  <si>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</si>
  <si>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</si>
  <si>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</si>
  <si>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</si>
  <si>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</si>
  <si>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</si>
  <si>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</si>
  <si>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</si>
  <si>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</si>
  <si>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</si>
  <si>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</si>
  <si>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</si>
  <si>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</si>
  <si>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</si>
  <si>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</si>
  <si>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</si>
  <si>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</si>
  <si>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</si>
  <si>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</si>
  <si>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</si>
  <si>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</si>
  <si>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</si>
  <si>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</si>
  <si>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</si>
  <si>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</si>
  <si>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</si>
  <si>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</si>
  <si>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</si>
  <si>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</si>
  <si>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</si>
  <si>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</si>
  <si>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</si>
  <si>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</si>
  <si>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</si>
  <si>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</si>
  <si>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</si>
  <si>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</si>
  <si>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</si>
  <si>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</si>
  <si>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</si>
  <si>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</si>
  <si>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</si>
  <si>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</si>
  <si>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</si>
  <si>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</si>
  <si>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</si>
  <si>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</si>
  <si>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</si>
  <si>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</si>
  <si>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</si>
  <si>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</si>
  <si>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</si>
  <si>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</si>
  <si>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</si>
  <si>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</si>
  <si>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</si>
  <si>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</si>
  <si>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</si>
  <si>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</si>
  <si>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</si>
  <si>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</si>
  <si>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</si>
  <si>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</si>
  <si>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</si>
  <si>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</si>
  <si>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</si>
  <si>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</si>
  <si>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</si>
  <si>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</si>
  <si>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</si>
  <si>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</si>
  <si>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</si>
  <si>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</si>
  <si>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</si>
  <si>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</si>
  <si>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</si>
  <si>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</si>
  <si>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</si>
  <si>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</si>
  <si>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</si>
  <si>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</si>
  <si>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</si>
  <si>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</si>
  <si>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</si>
  <si>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</si>
  <si>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</si>
  <si>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</si>
  <si>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</si>
  <si>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</si>
  <si>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</si>
  <si>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</si>
  <si>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</si>
  <si>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</si>
  <si>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</si>
  <si>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</si>
  <si>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</si>
  <si>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</si>
  <si>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</si>
  <si>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</si>
  <si>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</si>
  <si>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</si>
  <si>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</si>
  <si>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</si>
  <si>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</si>
  <si>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</si>
  <si>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</si>
  <si>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</si>
  <si>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</si>
  <si>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</si>
  <si>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</si>
  <si>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</si>
  <si>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</si>
  <si>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</si>
  <si>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</si>
  <si>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</si>
  <si>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</si>
  <si>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</si>
  <si>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</si>
  <si>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</si>
  <si>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</si>
  <si>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</si>
  <si>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</si>
  <si>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</si>
  <si>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</si>
  <si>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</si>
  <si>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</si>
  <si>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</si>
  <si>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</si>
  <si>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</si>
  <si>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</si>
  <si>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</si>
  <si>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</si>
  <si>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</si>
  <si>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</si>
  <si>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</si>
  <si>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</si>
  <si>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</si>
  <si>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</si>
  <si>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</si>
  <si>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</si>
  <si>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</si>
  <si>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</si>
  <si>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</si>
  <si>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</si>
  <si>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</si>
  <si>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</si>
  <si>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</si>
  <si>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</si>
  <si>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</si>
  <si>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</si>
  <si>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</si>
  <si>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</si>
  <si>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</si>
  <si>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</si>
  <si>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</si>
  <si>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</si>
  <si>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</si>
  <si>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</si>
  <si>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</si>
  <si>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</si>
  <si>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</si>
  <si>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</si>
  <si>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</si>
  <si>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</si>
  <si>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</si>
  <si>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</si>
  <si>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</si>
  <si>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</si>
  <si>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</si>
  <si>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</si>
  <si>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</si>
  <si>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</si>
  <si>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</si>
  <si>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</si>
  <si>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</si>
  <si>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</si>
  <si>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</si>
  <si>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</si>
  <si>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</si>
  <si>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</si>
  <si>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</si>
  <si>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</si>
  <si>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</si>
  <si>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</si>
  <si>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</si>
  <si>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</si>
  <si>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</si>
  <si>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</si>
  <si>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</si>
  <si>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</si>
  <si>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</si>
  <si>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</si>
  <si>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</si>
  <si>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</si>
  <si>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</si>
  <si>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</si>
  <si>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</si>
  <si>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</si>
  <si>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</si>
  <si>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</si>
  <si>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</si>
  <si>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</si>
  <si>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</si>
  <si>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</si>
  <si>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</si>
  <si>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</si>
  <si>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</si>
  <si>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</si>
  <si>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</si>
  <si>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</si>
  <si>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</si>
  <si>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</si>
  <si>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</si>
  <si>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</si>
  <si>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</si>
  <si>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</si>
  <si>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</si>
  <si>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</si>
  <si>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</si>
  <si>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</si>
  <si>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</si>
  <si>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</si>
  <si>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</si>
  <si>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</si>
  <si>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</si>
  <si>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</si>
  <si>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</si>
  <si>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</si>
  <si>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</si>
  <si>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</si>
  <si>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</si>
  <si>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</si>
  <si>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</si>
  <si>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</si>
  <si>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</si>
  <si>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</si>
  <si>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</si>
  <si>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</si>
  <si>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</si>
  <si>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</si>
  <si>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</si>
  <si>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</si>
  <si>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</si>
  <si>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</si>
  <si>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</si>
  <si>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</si>
  <si>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</si>
  <si>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</si>
  <si>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</si>
  <si>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</si>
  <si>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</si>
  <si>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</si>
  <si>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</si>
  <si>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</si>
  <si>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</si>
  <si>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</si>
  <si>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</si>
  <si>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</si>
  <si>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</si>
  <si>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</si>
  <si>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</si>
  <si>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</si>
  <si>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</si>
  <si>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</si>
  <si>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</si>
  <si>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</si>
  <si>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</si>
  <si>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</si>
  <si>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</si>
  <si>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</si>
  <si>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</si>
  <si>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</si>
  <si>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</si>
  <si>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</si>
  <si>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</si>
  <si>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</si>
  <si>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</si>
  <si>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</si>
  <si>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</si>
  <si>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</si>
  <si>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</si>
  <si>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</si>
  <si>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</si>
  <si>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</si>
  <si>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</si>
  <si>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</si>
  <si>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</si>
  <si>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</si>
  <si>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</si>
  <si>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</si>
  <si>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</si>
  <si>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</si>
  <si>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</si>
  <si>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</si>
  <si>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</si>
  <si>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</si>
  <si>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</si>
  <si>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</si>
  <si>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</si>
  <si>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</si>
  <si>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</si>
  <si>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</si>
  <si>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</si>
  <si>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</si>
  <si>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</si>
  <si>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</si>
  <si>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</si>
  <si>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</si>
  <si>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</si>
  <si>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</si>
  <si>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</si>
  <si>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</si>
  <si>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</si>
  <si>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</si>
  <si>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</si>
  <si>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</si>
  <si>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</si>
  <si>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</si>
  <si>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</si>
  <si>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</si>
  <si>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</si>
  <si>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</si>
  <si>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</si>
  <si>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</si>
  <si>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</si>
  <si>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</si>
  <si>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</si>
  <si>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</si>
  <si>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</si>
  <si>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</si>
  <si>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</si>
  <si>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</si>
  <si>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</si>
  <si>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</si>
  <si>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</si>
  <si>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</si>
  <si>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</si>
  <si>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</si>
  <si>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</si>
  <si>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</si>
  <si>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</si>
  <si>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</si>
  <si>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</si>
  <si>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</si>
  <si>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</si>
  <si>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</si>
  <si>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</si>
  <si>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</si>
  <si>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</si>
  <si>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</si>
  <si>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</si>
  <si>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</si>
  <si>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</si>
  <si>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</si>
  <si>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</si>
  <si>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</si>
  <si>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</si>
  <si>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</si>
  <si>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</si>
  <si>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</si>
  <si>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</si>
  <si>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</si>
  <si>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</si>
  <si>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</si>
  <si>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</si>
  <si>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</si>
  <si>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</si>
  <si>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</si>
  <si>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</si>
  <si>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</si>
  <si>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</si>
  <si>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</si>
  <si>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</si>
  <si>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</si>
  <si>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</si>
  <si>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</si>
  <si>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</si>
  <si>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</si>
  <si>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</si>
  <si>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</si>
  <si>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</si>
  <si>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</si>
  <si>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</si>
  <si>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</si>
  <si>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</si>
  <si>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</si>
  <si>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</si>
  <si>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</si>
  <si>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</si>
  <si>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</si>
  <si>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</si>
  <si>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</si>
  <si>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</si>
  <si>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</si>
  <si>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</si>
  <si>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</si>
  <si>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</si>
  <si>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</si>
  <si>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</si>
  <si>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</si>
  <si>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</si>
  <si>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</si>
  <si>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</si>
  <si>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</si>
  <si>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</si>
  <si>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</si>
  <si>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</si>
  <si>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</si>
  <si>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</si>
  <si>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</si>
  <si>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</si>
  <si>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</si>
  <si>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</si>
  <si>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</si>
  <si>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</si>
  <si>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</si>
  <si>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</si>
  <si>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</si>
  <si>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</si>
  <si>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</si>
  <si>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</si>
  <si>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</si>
  <si>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</si>
  <si>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</si>
  <si>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</si>
  <si>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</si>
  <si>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</si>
  <si>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</si>
  <si>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</si>
  <si>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</si>
  <si>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</si>
  <si>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</si>
  <si>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</si>
  <si>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</si>
  <si>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</si>
  <si>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</si>
  <si>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</si>
  <si>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</si>
  <si>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</si>
  <si>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</si>
  <si>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</si>
  <si>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</si>
  <si>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</si>
  <si>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</si>
  <si>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</si>
  <si>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</si>
  <si>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</si>
  <si>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</si>
  <si>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</si>
  <si>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</si>
  <si>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</si>
  <si>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</si>
  <si>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</si>
  <si>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</si>
  <si>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</si>
  <si>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</si>
  <si>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</si>
  <si>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</si>
  <si>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</si>
  <si>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</si>
  <si>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</si>
  <si>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</si>
  <si>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</si>
  <si>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</si>
  <si>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</si>
  <si>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</si>
  <si>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</si>
  <si>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</si>
  <si>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</si>
  <si>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</si>
  <si>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</si>
  <si>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</si>
  <si>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</si>
  <si>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</si>
  <si>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</si>
  <si>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</si>
  <si>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</si>
  <si>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</si>
  <si>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</si>
  <si>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</si>
  <si>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</si>
  <si>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</si>
  <si>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</si>
  <si>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</si>
  <si>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</si>
  <si>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</si>
  <si>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</si>
  <si>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</si>
  <si>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</si>
  <si>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</si>
  <si>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</si>
  <si>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</si>
  <si>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</si>
  <si>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</si>
  <si>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</si>
  <si>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</si>
  <si>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</si>
  <si>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</si>
  <si>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</si>
  <si>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</si>
  <si>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</si>
  <si>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</si>
  <si>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</si>
  <si>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</si>
  <si>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</si>
  <si>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</si>
  <si>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</si>
  <si>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</si>
  <si>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</si>
  <si>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</si>
  <si>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</si>
  <si>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</si>
  <si>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</si>
  <si>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</si>
  <si>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</si>
  <si>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</si>
  <si>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</si>
  <si>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</si>
  <si>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</si>
  <si>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</si>
  <si>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</si>
  <si>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</si>
  <si>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</si>
  <si>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</si>
  <si>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</si>
  <si>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</si>
  <si>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</si>
  <si>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</si>
  <si>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</si>
  <si>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</si>
  <si>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</si>
  <si>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</si>
  <si>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</si>
  <si>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</si>
  <si>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</si>
  <si>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</si>
  <si>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</si>
  <si>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</si>
  <si>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</si>
  <si>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</si>
  <si>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</si>
  <si>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</si>
  <si>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</si>
  <si>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</si>
  <si>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</si>
  <si>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</si>
  <si>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</si>
  <si>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</si>
  <si>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</si>
  <si>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</si>
  <si>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</si>
  <si>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</si>
  <si>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</si>
  <si>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</si>
  <si>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</si>
  <si>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</si>
  <si>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</si>
  <si>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</si>
  <si>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</si>
  <si>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</si>
  <si>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</si>
  <si>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</si>
  <si>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</si>
  <si>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</si>
  <si>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</si>
  <si>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</si>
  <si>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</si>
  <si>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</si>
  <si>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</si>
  <si>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</si>
  <si>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</si>
  <si>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</si>
  <si>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</si>
  <si>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</si>
  <si>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</si>
  <si>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</si>
  <si>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</si>
  <si>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</si>
  <si>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</si>
  <si>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</si>
  <si>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</si>
  <si>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</si>
  <si>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</si>
  <si>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</si>
  <si>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</si>
  <si>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</si>
  <si>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</si>
  <si>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</si>
  <si>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</si>
  <si>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</si>
  <si>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</si>
  <si>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</si>
  <si>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</si>
  <si>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</si>
  <si>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</si>
  <si>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</si>
  <si>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</si>
  <si>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</si>
  <si>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</si>
  <si>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</si>
  <si>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</si>
  <si>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</si>
  <si>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</si>
  <si>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</si>
  <si>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</si>
  <si>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</si>
  <si>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</si>
  <si>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</si>
  <si>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</si>
  <si>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</si>
  <si>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</si>
  <si>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</si>
  <si>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</si>
  <si>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</si>
  <si>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</si>
  <si>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</si>
  <si>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</si>
  <si>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</si>
  <si>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</si>
  <si>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</si>
  <si>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</si>
  <si>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</si>
  <si>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</si>
  <si>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</si>
  <si>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</si>
  <si>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</si>
  <si>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</si>
  <si>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</si>
  <si>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</si>
  <si>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</si>
  <si>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</si>
  <si>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</si>
  <si>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</si>
  <si>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</si>
  <si>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</si>
  <si>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</si>
  <si>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</si>
  <si>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</si>
  <si>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</si>
  <si>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</si>
  <si>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</si>
  <si>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</si>
  <si>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</si>
  <si>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</si>
  <si>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</si>
  <si>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</si>
  <si>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</si>
  <si>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</si>
  <si>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</si>
  <si>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</si>
  <si>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</si>
  <si>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</si>
  <si>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</si>
  <si>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</si>
  <si>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</si>
  <si>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</si>
  <si>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</si>
  <si>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</si>
  <si>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</si>
  <si>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</si>
  <si>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</si>
  <si>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</si>
  <si>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</si>
  <si>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</si>
  <si>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</si>
  <si>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</si>
  <si>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</si>
  <si>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</si>
  <si>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</si>
  <si>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</si>
  <si>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</si>
  <si>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</si>
  <si>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</si>
  <si>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</si>
  <si>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</si>
  <si>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</si>
  <si>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</si>
  <si>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</si>
  <si>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</si>
  <si>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</si>
  <si>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</si>
  <si>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</si>
  <si>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</si>
  <si>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</si>
  <si>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</si>
  <si>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</si>
  <si>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</si>
  <si>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</si>
  <si>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</si>
  <si>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</si>
  <si>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</si>
  <si>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</si>
  <si>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</si>
  <si>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</si>
  <si>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</si>
  <si>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</si>
  <si>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</si>
  <si>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</si>
  <si>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</si>
  <si>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</si>
  <si>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</si>
  <si>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</si>
  <si>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</si>
  <si>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</si>
  <si>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</si>
  <si>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</si>
  <si>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</si>
  <si>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</si>
  <si>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</si>
  <si>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</si>
  <si>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</si>
  <si>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</si>
  <si>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</si>
  <si>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</si>
  <si>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</si>
  <si>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</si>
  <si>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</si>
  <si>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</si>
  <si>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</si>
  <si>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</si>
  <si>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</si>
  <si>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</si>
  <si>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</si>
  <si>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</si>
  <si>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</si>
  <si>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</si>
  <si>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</si>
  <si>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</si>
  <si>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</si>
  <si>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</si>
  <si>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</si>
  <si>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</si>
  <si>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</si>
  <si>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</si>
  <si>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</si>
  <si>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</si>
  <si>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</si>
  <si>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</si>
  <si>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</si>
  <si>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</si>
  <si>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</si>
  <si>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</si>
  <si>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</si>
  <si>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</si>
  <si>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</si>
  <si>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</si>
  <si>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</si>
  <si>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</si>
  <si>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</si>
  <si>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</si>
  <si>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</si>
  <si>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</si>
  <si>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</si>
  <si>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</si>
  <si>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</si>
  <si>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</si>
  <si>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</si>
  <si>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</si>
  <si>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</si>
  <si>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</si>
  <si>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</si>
  <si>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</si>
  <si>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</si>
  <si>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</si>
  <si>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</si>
  <si>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</si>
  <si>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</si>
  <si>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</si>
  <si>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</si>
  <si>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</si>
  <si>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</si>
  <si>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</si>
  <si>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</si>
  <si>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</si>
  <si>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</si>
  <si>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</si>
  <si>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</si>
  <si>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</si>
  <si>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</si>
  <si>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</si>
  <si>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</si>
  <si>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</si>
  <si>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</si>
  <si>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</si>
  <si>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</si>
  <si>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</si>
  <si>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</si>
  <si>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</si>
  <si>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</si>
  <si>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</si>
  <si>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</si>
  <si>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</si>
  <si>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</si>
  <si>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</si>
  <si>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</si>
  <si>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</si>
  <si>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</si>
  <si>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</si>
  <si>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</si>
  <si>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</si>
  <si>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</si>
  <si>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</si>
  <si>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</si>
  <si>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</si>
  <si>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</si>
  <si>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</si>
  <si>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</si>
  <si>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</si>
  <si>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</si>
  <si>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</si>
  <si>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</si>
  <si>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</si>
  <si>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</si>
  <si>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</si>
  <si>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</si>
  <si>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</si>
  <si>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</si>
  <si>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</si>
  <si>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</si>
  <si>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</si>
  <si>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</si>
  <si>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</si>
  <si>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</si>
  <si>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</si>
  <si>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</si>
  <si>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</si>
  <si>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</si>
  <si>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</si>
  <si>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</si>
  <si>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</si>
  <si>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</si>
  <si>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</si>
  <si>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</si>
  <si>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</si>
  <si>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</si>
  <si>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</si>
  <si>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</si>
  <si>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</si>
  <si>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</si>
  <si>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</si>
  <si>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</si>
  <si>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</si>
  <si>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</si>
  <si>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</si>
  <si>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</si>
  <si>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</si>
  <si>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</si>
  <si>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</si>
  <si>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</si>
  <si>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</si>
  <si>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</si>
  <si>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</si>
  <si>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</si>
  <si>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</si>
  <si>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</si>
  <si>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</si>
  <si>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</si>
  <si>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</si>
  <si>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</si>
  <si>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</si>
  <si>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</si>
  <si>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</si>
  <si>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</si>
  <si>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</si>
  <si>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</si>
  <si>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</si>
  <si>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</si>
  <si>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</si>
  <si>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</si>
  <si>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</si>
  <si>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</si>
  <si>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</si>
  <si>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</si>
  <si>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</si>
  <si>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</si>
  <si>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</si>
  <si>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</si>
  <si>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</si>
  <si>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</si>
  <si>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</si>
  <si>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</si>
  <si>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</si>
  <si>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</si>
  <si>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</si>
  <si>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</si>
  <si>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</si>
  <si>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</si>
  <si>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</si>
  <si>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</si>
  <si>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</si>
  <si>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</si>
  <si>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</si>
  <si>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</si>
  <si>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</si>
  <si>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</si>
  <si>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</si>
  <si>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</si>
  <si>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</si>
  <si>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</si>
  <si>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</si>
  <si>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</si>
  <si>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</si>
  <si>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</si>
  <si>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</si>
  <si>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</si>
  <si>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</si>
  <si>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</si>
  <si>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</si>
  <si>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</si>
  <si>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</si>
  <si>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</si>
  <si>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</si>
  <si>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</si>
  <si>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</si>
  <si>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</si>
  <si>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</si>
  <si>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</si>
  <si>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</si>
  <si>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</si>
  <si>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</si>
  <si>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</si>
  <si>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</si>
  <si>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</si>
  <si>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</si>
  <si>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</si>
  <si>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</si>
  <si>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</si>
  <si>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</si>
  <si>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</si>
  <si>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</si>
  <si>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</si>
  <si>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</si>
  <si>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</si>
  <si>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</si>
  <si>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</si>
  <si>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</si>
  <si>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</si>
  <si>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</si>
  <si>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</si>
  <si>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</si>
  <si>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</si>
  <si>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</si>
  <si>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</si>
  <si>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</si>
  <si>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</si>
  <si>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</si>
  <si>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</si>
  <si>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</si>
  <si>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</si>
  <si>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</si>
  <si>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</si>
  <si>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</si>
  <si>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</si>
  <si>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</si>
  <si>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</si>
  <si>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</si>
  <si>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</si>
  <si>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</si>
  <si>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</si>
  <si>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</si>
  <si>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</si>
  <si>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</si>
  <si>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</si>
  <si>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</si>
  <si>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</si>
  <si>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</si>
  <si>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</si>
  <si>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</si>
  <si>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</si>
  <si>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</si>
  <si>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</si>
  <si>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</si>
  <si>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</si>
  <si>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</si>
  <si>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</si>
  <si>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</si>
  <si>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</si>
  <si>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</si>
  <si>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</si>
  <si>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</si>
  <si>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</si>
  <si>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</si>
  <si>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</si>
  <si>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</si>
  <si>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</si>
  <si>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</si>
  <si>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</si>
  <si>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</si>
  <si>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</si>
  <si>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</si>
  <si>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</si>
  <si>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</si>
  <si>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</si>
  <si>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</si>
  <si>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</si>
  <si>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</si>
  <si>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</si>
  <si>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</si>
  <si>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</si>
  <si>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</si>
  <si>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</si>
  <si>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</si>
  <si>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</si>
  <si>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</si>
  <si>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</si>
  <si>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</si>
  <si>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</si>
  <si>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</si>
  <si>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</si>
  <si>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</si>
  <si>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</si>
  <si>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</si>
  <si>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</si>
  <si>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</si>
  <si>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</si>
  <si>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</si>
  <si>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</si>
  <si>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</si>
  <si>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</si>
  <si>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</si>
  <si>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</si>
  <si>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</si>
  <si>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</si>
  <si>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</si>
  <si>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</si>
  <si>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</si>
  <si>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</si>
  <si>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</si>
  <si>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</si>
  <si>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</si>
  <si>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</si>
  <si>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</si>
  <si>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</si>
  <si>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</si>
  <si>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</si>
  <si>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</si>
  <si>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</si>
  <si>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</si>
  <si>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</si>
  <si>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</si>
  <si>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</si>
  <si>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</si>
  <si>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</si>
  <si>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</si>
  <si>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</si>
  <si>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</si>
  <si>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</si>
  <si>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</si>
  <si>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</si>
  <si>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</si>
  <si>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</si>
  <si>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</si>
  <si>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</si>
  <si>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</si>
  <si>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</si>
  <si>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</si>
  <si>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</si>
  <si>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</si>
  <si>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</si>
  <si>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</si>
  <si>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</si>
  <si>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</si>
  <si>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</si>
  <si>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</si>
  <si>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</si>
  <si>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</si>
  <si>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</si>
  <si>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</si>
  <si>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</si>
  <si>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</si>
  <si>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</si>
  <si>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</si>
  <si>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</si>
  <si>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</si>
  <si>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</si>
  <si>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</si>
  <si>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</si>
  <si>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</si>
  <si>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</si>
  <si>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</si>
  <si>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</si>
  <si>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</si>
  <si>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</si>
  <si>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</si>
  <si>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</si>
  <si>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</si>
  <si>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</si>
  <si>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</si>
  <si>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</si>
  <si>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</si>
  <si>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</si>
  <si>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</si>
  <si>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</si>
  <si>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</si>
  <si>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</si>
  <si>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</si>
  <si>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</si>
  <si>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</si>
  <si>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</si>
  <si>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</si>
  <si>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</si>
  <si>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</si>
  <si>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</si>
  <si>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</si>
  <si>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</si>
  <si>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</si>
  <si>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</si>
  <si>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</si>
  <si>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</si>
  <si>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</si>
  <si>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</si>
  <si>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</si>
  <si>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</si>
  <si>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</si>
  <si>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</si>
  <si>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</si>
  <si>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</si>
  <si>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</si>
  <si>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</si>
  <si>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</si>
  <si>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</si>
  <si>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</si>
  <si>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</si>
  <si>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</si>
  <si>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</si>
  <si>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</si>
  <si>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</si>
  <si>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</si>
  <si>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</si>
  <si>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</si>
  <si>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</si>
  <si>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</si>
  <si>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</si>
  <si>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</si>
  <si>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</si>
  <si>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</si>
  <si>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</si>
  <si>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</si>
  <si>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</si>
  <si>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</si>
  <si>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</si>
  <si>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</si>
  <si>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</si>
  <si>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</si>
  <si>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</si>
  <si>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</si>
  <si>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</si>
  <si>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</si>
  <si>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</si>
  <si>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</si>
  <si>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</si>
  <si>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</si>
  <si>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</si>
  <si>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</si>
  <si>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</si>
  <si>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</si>
  <si>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</si>
  <si>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</si>
  <si>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</si>
  <si>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</si>
  <si>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</si>
  <si>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</si>
  <si>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</si>
  <si>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</si>
  <si>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</si>
  <si>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</si>
  <si>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</si>
  <si>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</si>
  <si>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</si>
  <si>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</si>
  <si>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</si>
  <si>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</si>
  <si>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</si>
  <si>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</si>
  <si>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</si>
  <si>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</si>
  <si>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</si>
  <si>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</si>
  <si>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</si>
  <si>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</si>
  <si>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</si>
  <si>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</si>
  <si>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</si>
  <si>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</si>
  <si>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</si>
  <si>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</si>
  <si>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</si>
  <si>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</si>
  <si>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</si>
  <si>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</si>
  <si>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</si>
  <si>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</si>
  <si>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</si>
  <si>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</si>
  <si>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</si>
  <si>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</si>
  <si>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</si>
  <si>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</si>
  <si>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</si>
  <si>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</si>
  <si>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</si>
  <si>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</si>
  <si>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</si>
  <si>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</si>
  <si>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</si>
  <si>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</si>
  <si>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</si>
  <si>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</si>
  <si>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</si>
  <si>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</si>
  <si>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</si>
  <si>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</si>
  <si>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</si>
  <si>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</si>
  <si>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</si>
  <si>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</si>
  <si>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</si>
  <si>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</si>
  <si>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</si>
  <si>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</si>
  <si>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</si>
  <si>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</si>
  <si>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</si>
  <si>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</si>
  <si>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</si>
  <si>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</si>
  <si>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</si>
  <si>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</si>
  <si>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</si>
  <si>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</si>
  <si>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</si>
  <si>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</si>
  <si>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</si>
  <si>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</si>
  <si>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</si>
  <si>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</si>
  <si>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</si>
  <si>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</si>
  <si>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</si>
  <si>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</si>
  <si>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</si>
  <si>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</si>
  <si>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</si>
  <si>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</si>
  <si>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</si>
  <si>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</si>
  <si>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</si>
  <si>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</si>
  <si>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</si>
  <si>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</si>
  <si>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</si>
  <si>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</si>
  <si>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</si>
  <si>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</si>
  <si>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</si>
  <si>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</si>
  <si>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</si>
  <si>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</si>
  <si>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</si>
  <si>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</si>
  <si>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</si>
  <si>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</si>
  <si>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</si>
  <si>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</si>
  <si>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</si>
  <si>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</si>
  <si>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</si>
  <si>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</si>
  <si>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</si>
  <si>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</si>
  <si>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</si>
  <si>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</si>
  <si>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</si>
  <si>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</si>
  <si>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</si>
  <si>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</si>
  <si>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</si>
  <si>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</si>
  <si>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</si>
  <si>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</si>
  <si>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</si>
  <si>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</si>
  <si>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</si>
  <si>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</si>
  <si>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</si>
  <si>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</si>
  <si>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</si>
  <si>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</si>
  <si>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</si>
  <si>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</si>
  <si>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</si>
  <si>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</si>
  <si>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</si>
  <si>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</si>
  <si>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</si>
  <si>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</si>
  <si>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</si>
  <si>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</si>
  <si>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</si>
  <si>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</si>
  <si>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</si>
  <si>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</si>
  <si>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</si>
  <si>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</si>
  <si>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</si>
  <si>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</si>
  <si>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</si>
  <si>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</si>
  <si>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</si>
  <si>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</si>
  <si>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</si>
  <si>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</si>
  <si>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</si>
  <si>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</si>
  <si>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</si>
  <si>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</si>
  <si>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</si>
  <si>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</si>
  <si>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</si>
  <si>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</si>
  <si>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</si>
  <si>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</si>
  <si>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</si>
  <si>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</si>
  <si>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</si>
  <si>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</si>
  <si>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</si>
  <si>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</si>
  <si>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</si>
  <si>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</si>
  <si>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</si>
  <si>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</si>
  <si>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</si>
  <si>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</si>
  <si>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</si>
  <si>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</si>
  <si>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</si>
  <si>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</si>
  <si>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</si>
  <si>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</si>
  <si>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</si>
  <si>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</si>
  <si>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</si>
  <si>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</si>
  <si>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</si>
  <si>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</si>
  <si>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</si>
  <si>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</si>
  <si>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</si>
  <si>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</si>
  <si>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</si>
  <si>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</si>
  <si>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</si>
  <si>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</si>
  <si>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</si>
  <si>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</si>
  <si>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</si>
  <si>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</si>
  <si>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</si>
  <si>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</si>
  <si>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</si>
  <si>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</si>
  <si>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</si>
  <si>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</si>
  <si>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</si>
  <si>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</si>
  <si>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</si>
  <si>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</si>
  <si>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</si>
  <si>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</si>
  <si>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</si>
  <si>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</si>
  <si>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</si>
  <si>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</si>
  <si>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</si>
  <si>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</si>
  <si>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</si>
  <si>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</si>
  <si>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</si>
  <si>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</si>
  <si>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</si>
  <si>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</si>
  <si>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</si>
  <si>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</si>
  <si>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</si>
  <si>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</si>
  <si>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</si>
  <si>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</si>
  <si>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</si>
  <si>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</si>
  <si>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</si>
  <si>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</si>
  <si>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</si>
  <si>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</si>
  <si>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</si>
  <si>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</si>
  <si>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</si>
  <si>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</si>
  <si>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</si>
  <si>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</si>
  <si>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</si>
  <si>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</si>
  <si>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</si>
  <si>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</si>
  <si>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</si>
  <si>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</si>
  <si>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</si>
  <si>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</si>
  <si>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</si>
  <si>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</si>
  <si>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</si>
  <si>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</si>
  <si>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</si>
  <si>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</si>
  <si>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</si>
  <si>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</si>
  <si>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</si>
  <si>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</si>
  <si>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</si>
  <si>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</si>
  <si>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</si>
  <si>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</si>
  <si>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</si>
  <si>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</si>
  <si>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</si>
  <si>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</si>
  <si>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</si>
  <si>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</si>
  <si>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</si>
  <si>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</si>
  <si>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</si>
  <si>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</si>
  <si>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</si>
  <si>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</si>
  <si>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</si>
  <si>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</si>
  <si>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</si>
  <si>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</si>
  <si>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</si>
  <si>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</si>
  <si>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</si>
  <si>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</si>
  <si>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</si>
  <si>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</si>
  <si>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</si>
  <si>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</si>
  <si>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</si>
  <si>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</si>
  <si>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</si>
  <si>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</si>
  <si>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</si>
  <si>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</si>
  <si>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</si>
  <si>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</si>
  <si>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</si>
  <si>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</si>
  <si>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</si>
  <si>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</si>
  <si>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</si>
  <si>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</si>
  <si>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</si>
  <si>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</si>
  <si>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</si>
  <si>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</si>
  <si>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</si>
  <si>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</si>
  <si>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</si>
  <si>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</si>
  <si>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</si>
  <si>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</si>
  <si>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</si>
  <si>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</si>
  <si>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</si>
  <si>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</si>
  <si>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</si>
  <si>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</si>
  <si>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</si>
  <si>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</si>
  <si>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</si>
  <si>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</si>
  <si>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</si>
  <si>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</si>
  <si>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</si>
  <si>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</si>
  <si>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</si>
  <si>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</si>
  <si>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</si>
  <si>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</si>
  <si>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</si>
  <si>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</si>
  <si>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</si>
  <si>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</si>
  <si>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</si>
  <si>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</si>
  <si>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</si>
  <si>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</si>
  <si>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</si>
  <si>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</si>
  <si>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</si>
  <si>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</si>
  <si>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</si>
  <si>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</si>
  <si>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</si>
  <si>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</si>
  <si>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</si>
  <si>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</si>
  <si>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</si>
  <si>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</si>
  <si>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</si>
  <si>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</si>
  <si>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</si>
  <si>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</si>
  <si>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</si>
  <si>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</si>
  <si>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</si>
  <si>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</si>
  <si>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</si>
  <si>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</si>
  <si>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</si>
  <si>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</si>
  <si>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</si>
  <si>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</si>
  <si>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</si>
  <si>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</si>
  <si>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</si>
  <si>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</si>
  <si>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</si>
  <si>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</si>
  <si>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</si>
  <si>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</si>
  <si>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</si>
  <si>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</si>
  <si>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</si>
  <si>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</si>
  <si>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</si>
  <si>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</si>
  <si>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</si>
  <si>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</si>
  <si>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</si>
  <si>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</si>
  <si>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</si>
  <si>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</si>
  <si>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</si>
  <si>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</si>
  <si>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</si>
  <si>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</si>
  <si>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</si>
  <si>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</si>
  <si>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</si>
  <si>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</si>
  <si>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</si>
  <si>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</si>
  <si>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</si>
  <si>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</si>
  <si>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</si>
  <si>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</si>
  <si>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</si>
  <si>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</si>
  <si>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</si>
  <si>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</si>
  <si>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</si>
  <si>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</si>
  <si>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</si>
  <si>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</si>
  <si>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</si>
  <si>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</si>
  <si>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</si>
  <si>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</si>
  <si>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</si>
  <si>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</si>
  <si>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</si>
  <si>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</si>
  <si>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</si>
  <si>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</si>
  <si>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</si>
  <si>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</si>
  <si>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</si>
  <si>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</si>
  <si>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</si>
  <si>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</si>
  <si>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</si>
  <si>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</si>
  <si>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</si>
  <si>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</si>
  <si>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</si>
  <si>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</si>
  <si>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</si>
  <si>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</si>
  <si>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</si>
  <si>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</si>
  <si>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</si>
  <si>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</si>
  <si>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</si>
  <si>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</si>
  <si>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</si>
  <si>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</si>
  <si>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</si>
  <si>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</si>
  <si>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</si>
  <si>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</si>
  <si>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</si>
  <si>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</si>
  <si>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</si>
  <si>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</si>
  <si>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</si>
  <si>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</si>
  <si>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</si>
  <si>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</si>
  <si>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</si>
  <si>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</si>
  <si>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</si>
  <si>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</si>
  <si>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</si>
  <si>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</si>
  <si>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</si>
  <si>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</si>
  <si>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</si>
  <si>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</si>
  <si>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</si>
  <si>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</si>
  <si>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</si>
  <si>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</si>
  <si>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</si>
  <si>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</si>
  <si>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</si>
  <si>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</si>
  <si>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</si>
  <si>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</si>
  <si>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</si>
  <si>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</si>
  <si>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</si>
  <si>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</si>
  <si>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</si>
  <si>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</si>
  <si>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</si>
  <si>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</si>
  <si>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</si>
  <si>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</si>
  <si>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</si>
  <si>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</si>
  <si>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</si>
  <si>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</si>
  <si>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</si>
  <si>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</si>
  <si>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</si>
  <si>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</si>
  <si>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</si>
  <si>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</si>
  <si>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</si>
  <si>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</si>
  <si>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</si>
  <si>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</si>
  <si>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</si>
  <si>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</si>
  <si>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</si>
  <si>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</si>
  <si>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</si>
  <si>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</si>
  <si>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</si>
  <si>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</si>
  <si>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</si>
  <si>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</si>
  <si>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</si>
  <si>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</si>
  <si>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</si>
  <si>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</si>
  <si>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</si>
  <si>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</si>
  <si>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</si>
  <si>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</si>
  <si>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</si>
  <si>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</si>
  <si>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</si>
  <si>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</si>
  <si>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</si>
  <si>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</si>
  <si>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</si>
  <si>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</si>
  <si>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</si>
  <si>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</si>
  <si>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</si>
  <si>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</si>
  <si>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</si>
  <si>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</si>
  <si>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</si>
  <si>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</si>
  <si>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</si>
  <si>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</si>
  <si>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</si>
  <si>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</si>
  <si>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</si>
  <si>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</si>
  <si>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</si>
  <si>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</si>
  <si>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</si>
  <si>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</si>
  <si>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</si>
  <si>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</si>
  <si>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</si>
  <si>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</si>
  <si>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</si>
  <si>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</si>
  <si>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</si>
  <si>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</si>
  <si>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</si>
  <si>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</si>
  <si>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</si>
  <si>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</si>
  <si>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</si>
  <si>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</si>
  <si>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</si>
  <si>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</si>
  <si>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</si>
  <si>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</si>
  <si>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</si>
  <si>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</si>
  <si>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</si>
  <si>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</si>
  <si>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</si>
  <si>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</si>
  <si>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</si>
  <si>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</si>
  <si>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</si>
  <si>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</si>
  <si>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</si>
  <si>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</si>
  <si>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</si>
  <si>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</si>
  <si>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</si>
  <si>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</si>
  <si>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</si>
  <si>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</si>
  <si>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</si>
  <si>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</si>
  <si>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</si>
  <si>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</si>
  <si>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</si>
  <si>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</si>
  <si>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</si>
  <si>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</si>
  <si>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</si>
  <si>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</si>
  <si>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</si>
  <si>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</si>
  <si>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</si>
  <si>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</si>
  <si>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</si>
  <si>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</si>
  <si>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</si>
  <si>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</si>
  <si>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</si>
  <si>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</si>
  <si>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</si>
  <si>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</si>
  <si>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</si>
  <si>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</si>
  <si>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</si>
  <si>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</si>
  <si>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</si>
  <si>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</si>
  <si>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</si>
  <si>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</si>
  <si>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</si>
  <si>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</si>
  <si>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</si>
  <si>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</si>
  <si>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</si>
  <si>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</si>
  <si>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</si>
  <si>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</si>
  <si>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</si>
  <si>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</si>
  <si>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</si>
  <si>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</si>
  <si>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</si>
  <si>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</si>
  <si>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</si>
  <si>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</si>
  <si>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</si>
  <si>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</si>
  <si>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</si>
  <si>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</si>
  <si>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</si>
  <si>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</si>
  <si>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</si>
  <si>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</si>
  <si>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</si>
  <si>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</si>
  <si>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</si>
  <si>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</si>
  <si>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</si>
  <si>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</si>
  <si>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</si>
  <si>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</si>
  <si>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</si>
  <si>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</si>
  <si>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</si>
  <si>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</si>
  <si>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</si>
  <si>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</si>
  <si>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</si>
  <si>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</si>
  <si>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</si>
  <si>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</si>
  <si>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</si>
  <si>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</si>
  <si>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</si>
  <si>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</si>
  <si>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</si>
  <si>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</si>
  <si>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</si>
  <si>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</si>
  <si>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</si>
  <si>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</si>
  <si>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</si>
  <si>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</si>
  <si>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</si>
  <si>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</si>
  <si>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</si>
  <si>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</si>
  <si>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</si>
  <si>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</si>
  <si>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</si>
  <si>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</si>
  <si>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</si>
  <si>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</si>
  <si>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</si>
  <si>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</si>
  <si>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</si>
  <si>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</si>
  <si>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</si>
  <si>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</si>
  <si>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</si>
  <si>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</si>
  <si>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</si>
  <si>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</si>
  <si>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</si>
  <si>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</si>
  <si>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</si>
  <si>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</si>
  <si>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</si>
  <si>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</si>
  <si>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</si>
  <si>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</si>
  <si>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</si>
  <si>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</si>
  <si>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</si>
  <si>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</si>
  <si>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</si>
  <si>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</si>
  <si>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</si>
  <si>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</si>
  <si>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</si>
  <si>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</si>
  <si>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</si>
  <si>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</si>
  <si>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</si>
  <si>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</si>
  <si>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</si>
  <si>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</si>
  <si>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</si>
  <si>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</si>
  <si>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</si>
  <si>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</si>
  <si>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</si>
  <si>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</si>
  <si>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</si>
  <si>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</si>
  <si>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</si>
  <si>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</si>
  <si>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</si>
  <si>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</si>
  <si>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</si>
  <si>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</si>
  <si>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</si>
  <si>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</si>
  <si>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</si>
  <si>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</si>
  <si>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</si>
  <si>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</si>
  <si>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</si>
  <si>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</si>
  <si>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</si>
  <si>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</si>
  <si>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</si>
  <si>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</si>
  <si>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</si>
  <si>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</si>
  <si>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</si>
  <si>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</si>
  <si>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</si>
  <si>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</si>
  <si>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</si>
  <si>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</si>
  <si>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</si>
  <si>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</si>
  <si>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</si>
  <si>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</si>
  <si>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</si>
  <si>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</si>
  <si>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</si>
  <si>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</si>
  <si>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</si>
  <si>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</si>
  <si>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</si>
  <si>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</si>
  <si>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</si>
  <si>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</si>
  <si>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</si>
  <si>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</si>
  <si>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</si>
  <si>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</si>
  <si>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</si>
  <si>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</si>
  <si>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</si>
  <si>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</si>
  <si>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</si>
  <si>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</si>
  <si>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</si>
  <si>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</si>
  <si>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</si>
  <si>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</si>
  <si>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</si>
  <si>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</si>
  <si>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</si>
  <si>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</si>
  <si>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</si>
  <si>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</si>
  <si>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</si>
  <si>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</si>
  <si>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</si>
  <si>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</si>
  <si>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</si>
  <si>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</si>
  <si>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</si>
  <si>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</si>
  <si>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</si>
  <si>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</si>
  <si>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</si>
  <si>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</si>
  <si>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</si>
  <si>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</si>
  <si>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</si>
  <si>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</si>
  <si>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</si>
  <si>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</si>
  <si>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</si>
  <si>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</si>
  <si>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</si>
  <si>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</si>
  <si>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</si>
  <si>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</si>
  <si>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</si>
  <si>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</si>
  <si>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</si>
  <si>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</si>
  <si>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</si>
  <si>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</si>
  <si>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</si>
  <si>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</si>
  <si>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</si>
  <si>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</si>
  <si>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</si>
  <si>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</si>
  <si>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</si>
  <si>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</si>
  <si>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</si>
  <si>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</si>
  <si>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</si>
  <si>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</si>
  <si>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</si>
  <si>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</si>
  <si>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</si>
  <si>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</si>
  <si>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</si>
  <si>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</si>
  <si>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</si>
  <si>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</si>
  <si>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</si>
  <si>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</si>
  <si>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</si>
  <si>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</si>
  <si>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</si>
  <si>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</si>
  <si>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</si>
  <si>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</si>
  <si>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</si>
  <si>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</si>
  <si>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</si>
  <si>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</si>
  <si>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</si>
  <si>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</si>
  <si>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</si>
  <si>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</si>
  <si>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</si>
  <si>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</si>
  <si>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</si>
  <si>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</si>
  <si>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</si>
  <si>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</si>
  <si>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</si>
  <si>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</si>
  <si>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</si>
  <si>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</si>
  <si>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</si>
  <si>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</si>
  <si>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</si>
  <si>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</si>
  <si>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</si>
  <si>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</si>
  <si>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</si>
  <si>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</si>
  <si>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</si>
  <si>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</si>
  <si>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</si>
  <si>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</si>
  <si>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</si>
  <si>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</si>
  <si>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</si>
  <si>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</si>
  <si>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</si>
  <si>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</si>
  <si>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</si>
  <si>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</si>
  <si>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</si>
  <si>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</si>
  <si>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</si>
  <si>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</si>
  <si>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</si>
  <si>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</si>
  <si>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</si>
  <si>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</si>
  <si>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</si>
  <si>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</si>
  <si>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</si>
  <si>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</si>
  <si>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</si>
  <si>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</si>
  <si>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</si>
  <si>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</si>
  <si>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</si>
  <si>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</si>
  <si>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</si>
  <si>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</si>
  <si>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</si>
  <si>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</si>
  <si>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</si>
  <si>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</si>
  <si>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</si>
  <si>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</si>
  <si>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</si>
  <si>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</si>
  <si>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</si>
  <si>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</si>
  <si>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</si>
  <si>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</si>
  <si>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</si>
  <si>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</si>
  <si>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</si>
  <si>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</si>
  <si>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</si>
  <si>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</si>
  <si>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</si>
  <si>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</si>
  <si>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</si>
  <si>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</si>
  <si>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</si>
  <si>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</si>
  <si>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</si>
  <si>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</si>
  <si>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</si>
  <si>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</si>
  <si>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</si>
  <si>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</si>
  <si>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</si>
  <si>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</si>
  <si>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</si>
  <si>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</si>
  <si>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</si>
  <si>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</si>
  <si>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</si>
  <si>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</si>
  <si>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</si>
  <si>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</si>
  <si>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</si>
  <si>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</si>
  <si>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</si>
  <si>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</si>
  <si>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</si>
  <si>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</si>
  <si>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</si>
  <si>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</si>
  <si>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</si>
  <si>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</si>
  <si>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</si>
  <si>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</si>
  <si>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</si>
  <si>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</si>
  <si>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</si>
  <si>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</si>
  <si>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</si>
  <si>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</si>
  <si>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</si>
  <si>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</si>
  <si>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</si>
  <si>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</si>
  <si>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</si>
  <si>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</si>
  <si>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</si>
  <si>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</si>
  <si>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</si>
  <si>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</si>
  <si>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</si>
  <si>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</si>
  <si>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</si>
  <si>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</si>
  <si>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</si>
  <si>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</si>
  <si>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</si>
  <si>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</si>
  <si>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</si>
  <si>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</si>
  <si>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</si>
  <si>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</si>
  <si>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</si>
  <si>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</si>
  <si>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</si>
  <si>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</si>
  <si>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</si>
  <si>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</si>
  <si>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</si>
  <si>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</si>
  <si>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</si>
  <si>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</si>
  <si>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</si>
  <si>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</si>
  <si>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</si>
  <si>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</si>
  <si>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</si>
  <si>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</si>
  <si>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</si>
  <si>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</si>
  <si>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</si>
  <si>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</si>
  <si>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</si>
  <si>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</si>
  <si>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</si>
  <si>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</si>
  <si>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</si>
  <si>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</si>
  <si>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</si>
  <si>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</si>
  <si>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</si>
  <si>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</si>
  <si>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</si>
  <si>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</si>
  <si>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</si>
  <si>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</si>
  <si>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</si>
  <si>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</si>
  <si>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</si>
  <si>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</si>
  <si>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</si>
  <si>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</si>
  <si>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</si>
  <si>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</si>
  <si>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</si>
  <si>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</si>
  <si>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</si>
  <si>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</si>
  <si>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</si>
  <si>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</si>
  <si>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</si>
  <si>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</si>
  <si>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</si>
  <si>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</si>
  <si>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</si>
  <si>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</si>
  <si>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</si>
  <si>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</si>
  <si>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</si>
  <si>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</si>
  <si>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</si>
  <si>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</si>
  <si>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</si>
  <si>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</si>
  <si>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</si>
  <si>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</si>
  <si>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</si>
  <si>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</si>
  <si>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</si>
  <si>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</si>
  <si>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</si>
  <si>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</si>
  <si>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</si>
  <si>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</si>
  <si>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</si>
  <si>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</si>
  <si>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</si>
  <si>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</si>
  <si>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</si>
  <si>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</si>
  <si>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</si>
  <si>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</si>
  <si>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</si>
  <si>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</si>
  <si>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</si>
  <si>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</si>
  <si>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</si>
  <si>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</si>
  <si>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</si>
  <si>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</si>
  <si>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</si>
  <si>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</si>
  <si>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</si>
  <si>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</si>
  <si>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</si>
  <si>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</si>
  <si>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</si>
  <si>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</si>
  <si>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</si>
  <si>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</si>
  <si>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</si>
  <si>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</si>
  <si>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</si>
  <si>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</si>
  <si>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</si>
  <si>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</si>
  <si>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</si>
  <si>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</si>
  <si>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</si>
  <si>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</si>
  <si>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</si>
  <si>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</si>
  <si>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</si>
  <si>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</si>
  <si>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</si>
  <si>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</si>
  <si>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</si>
  <si>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</si>
  <si>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</si>
  <si>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</si>
  <si>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</si>
  <si>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</si>
  <si>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</si>
  <si>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</si>
  <si>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</si>
  <si>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</si>
  <si>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</si>
  <si>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</si>
  <si>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</si>
  <si>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</si>
  <si>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</si>
  <si>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</si>
  <si>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</si>
  <si>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</si>
  <si>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</si>
  <si>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</si>
  <si>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</si>
  <si>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</si>
  <si>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</si>
  <si>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</si>
  <si>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</si>
  <si>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</si>
  <si>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</si>
  <si>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</si>
  <si>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</si>
  <si>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</si>
  <si>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</si>
  <si>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</si>
  <si>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</si>
  <si>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</si>
  <si>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</si>
  <si>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</si>
  <si>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</si>
  <si>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</si>
  <si>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</si>
  <si>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</si>
  <si>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</si>
  <si>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</si>
  <si>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</si>
  <si>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</si>
  <si>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</si>
  <si>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</si>
  <si>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</si>
  <si>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</si>
  <si>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</si>
  <si>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</si>
  <si>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</si>
  <si>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</si>
  <si>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</si>
  <si>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</si>
  <si>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</si>
  <si>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</si>
  <si>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</si>
  <si>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</si>
  <si>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</si>
  <si>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</si>
  <si>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</si>
  <si>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</si>
  <si>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</si>
  <si>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</si>
  <si>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</si>
  <si>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</si>
  <si>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</si>
  <si>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</si>
  <si>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</si>
  <si>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</si>
  <si>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</si>
  <si>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</si>
  <si>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</si>
  <si>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</si>
  <si>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</si>
  <si>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</si>
  <si>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</si>
  <si>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</si>
  <si>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</si>
  <si>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</si>
  <si>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</si>
  <si>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</si>
  <si>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</si>
  <si>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</si>
  <si>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</si>
  <si>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</si>
  <si>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</si>
  <si>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</si>
  <si>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</si>
  <si>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</si>
  <si>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</si>
  <si>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</si>
  <si>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</si>
  <si>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</si>
  <si>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</si>
  <si>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</si>
  <si>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</si>
  <si>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</si>
  <si>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</si>
  <si>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</si>
  <si>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</si>
  <si>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</si>
  <si>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</si>
  <si>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</si>
  <si>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</si>
  <si>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</si>
  <si>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</si>
  <si>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</si>
  <si>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</si>
  <si>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</si>
  <si>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</si>
  <si>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</si>
  <si>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</si>
  <si>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</si>
  <si>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</si>
  <si>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</si>
  <si>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</si>
  <si>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</si>
  <si>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</si>
  <si>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</si>
  <si>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</si>
  <si>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</si>
  <si>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</si>
  <si>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</si>
  <si>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</si>
  <si>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</si>
  <si>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</si>
  <si>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</si>
  <si>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</si>
  <si>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</si>
  <si>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</si>
  <si>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</si>
  <si>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</si>
  <si>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</si>
  <si>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</si>
  <si>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</si>
  <si>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</si>
  <si>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</si>
  <si>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</si>
  <si>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</si>
  <si>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</si>
  <si>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</si>
  <si>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</si>
  <si>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</si>
  <si>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</si>
  <si>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</si>
  <si>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</si>
  <si>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</si>
  <si>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</si>
  <si>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</si>
  <si>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</si>
  <si>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</si>
  <si>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</si>
  <si>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</si>
  <si>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</si>
  <si>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</si>
  <si>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</si>
  <si>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</si>
  <si>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</si>
  <si>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</si>
  <si>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</si>
  <si>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</si>
  <si>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</si>
  <si>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</si>
  <si>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</si>
  <si>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</si>
  <si>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</si>
  <si>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</si>
  <si>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</si>
  <si>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</si>
  <si>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</si>
  <si>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</si>
  <si>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</si>
  <si>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</si>
  <si>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</si>
  <si>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</si>
  <si>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</si>
  <si>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</si>
  <si>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</si>
  <si>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</si>
  <si>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</si>
  <si>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</si>
  <si>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</si>
  <si>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</si>
  <si>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</si>
  <si>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</si>
  <si>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</si>
  <si>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</si>
  <si>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</si>
  <si>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</si>
  <si>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</si>
  <si>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</si>
  <si>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</si>
  <si>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</si>
  <si>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</si>
  <si>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</si>
  <si>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</si>
  <si>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</si>
  <si>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</si>
  <si>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</si>
  <si>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</si>
  <si>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</si>
  <si>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</si>
  <si>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</si>
  <si>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</si>
  <si>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</si>
  <si>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</si>
  <si>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</si>
  <si>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</si>
  <si>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</si>
  <si>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</si>
  <si>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</si>
  <si>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</si>
  <si>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</si>
  <si>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</si>
  <si>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</si>
  <si>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</si>
  <si>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</si>
  <si>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</si>
  <si>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</si>
  <si>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</si>
  <si>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</si>
  <si>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</si>
  <si>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</si>
  <si>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</si>
  <si>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</si>
  <si>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</si>
  <si>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</si>
  <si>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</si>
  <si>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</si>
  <si>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</si>
  <si>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</si>
  <si>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</si>
  <si>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</si>
  <si>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</si>
  <si>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</si>
  <si>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</si>
  <si>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</si>
  <si>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</si>
  <si>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</si>
  <si>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</si>
  <si>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</si>
  <si>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</si>
  <si>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</si>
  <si>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</si>
  <si>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</si>
  <si>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</si>
  <si>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</si>
  <si>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</si>
  <si>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</si>
  <si>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</si>
  <si>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</si>
  <si>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</si>
  <si>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</si>
  <si>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</si>
  <si>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</si>
  <si>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</si>
  <si>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</si>
  <si>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</si>
  <si>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</si>
  <si>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</si>
  <si>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</si>
  <si>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</si>
  <si>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</si>
  <si>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</si>
  <si>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</si>
  <si>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</si>
  <si>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</si>
  <si>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</si>
  <si>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</si>
  <si>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</si>
  <si>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</si>
  <si>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</si>
  <si>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</si>
  <si>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</si>
  <si>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</si>
  <si>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</si>
  <si>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</si>
  <si>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</si>
  <si>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</si>
  <si>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</si>
  <si>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</si>
  <si>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</si>
  <si>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</si>
  <si>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</si>
  <si>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</si>
  <si>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</si>
  <si>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</si>
  <si>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</si>
  <si>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</si>
  <si>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</si>
  <si>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</si>
  <si>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</si>
  <si>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</si>
  <si>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</si>
  <si>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</si>
  <si>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</si>
  <si>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</si>
  <si>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</si>
  <si>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</si>
  <si>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</si>
  <si>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</si>
  <si>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</si>
  <si>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</si>
  <si>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</si>
  <si>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</si>
  <si>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</si>
  <si>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</si>
  <si>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</si>
  <si>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</si>
  <si>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</si>
  <si>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</si>
  <si>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</si>
  <si>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</si>
  <si>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</si>
  <si>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</si>
  <si>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</si>
  <si>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</si>
  <si>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</si>
  <si>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</si>
  <si>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</si>
  <si>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</si>
  <si>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</si>
  <si>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</si>
  <si>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</si>
  <si>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</si>
  <si>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</si>
  <si>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</si>
  <si>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</si>
  <si>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</si>
  <si>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</si>
  <si>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</si>
  <si>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</si>
  <si>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</si>
  <si>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</si>
  <si>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</si>
  <si>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</si>
  <si>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</si>
  <si>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</si>
  <si>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</si>
  <si>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</si>
  <si>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</si>
  <si>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</si>
  <si>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</si>
  <si>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</si>
  <si>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</si>
  <si>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</si>
  <si>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</si>
  <si>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</si>
  <si>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</si>
  <si>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</si>
  <si>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</si>
  <si>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</si>
  <si>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</si>
  <si>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</si>
  <si>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</si>
  <si>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</si>
  <si>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</si>
  <si>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</si>
  <si>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</si>
  <si>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</si>
  <si>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</si>
  <si>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</si>
  <si>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</si>
  <si>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</si>
  <si>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</si>
  <si>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</si>
  <si>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</si>
  <si>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</si>
  <si>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</si>
  <si>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</si>
  <si>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</si>
  <si>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</si>
  <si>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</si>
  <si>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</si>
  <si>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</si>
  <si>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</si>
  <si>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</si>
  <si>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</si>
  <si>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</si>
  <si>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</si>
  <si>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</si>
  <si>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</si>
  <si>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</si>
  <si>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</si>
  <si>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</si>
  <si>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</si>
  <si>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</si>
  <si>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</si>
  <si>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</si>
  <si>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</si>
  <si>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</si>
  <si>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</si>
  <si>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</si>
  <si>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</si>
  <si>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</si>
  <si>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</si>
  <si>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</si>
  <si>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</si>
  <si>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</si>
  <si>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</si>
  <si>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</si>
  <si>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</si>
  <si>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</si>
  <si>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</si>
  <si>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</si>
  <si>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</si>
  <si>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</si>
  <si>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</si>
  <si>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</si>
  <si>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</si>
  <si>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</si>
  <si>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</si>
  <si>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</si>
  <si>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</si>
  <si>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</si>
  <si>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</si>
  <si>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</si>
  <si>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</si>
  <si>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</si>
  <si>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</si>
  <si>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</si>
  <si>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</si>
  <si>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</si>
  <si>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</si>
  <si>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</si>
  <si>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</si>
  <si>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</si>
  <si>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</si>
  <si>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</si>
  <si>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</si>
  <si>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</si>
  <si>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</si>
  <si>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</si>
  <si>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</si>
  <si>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</si>
  <si>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</si>
  <si>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</si>
  <si>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</si>
  <si>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</si>
  <si>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</si>
  <si>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</si>
  <si>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</si>
  <si>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</si>
  <si>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</si>
  <si>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</si>
  <si>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</si>
  <si>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</si>
  <si>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</si>
  <si>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</si>
  <si>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</si>
  <si>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</si>
  <si>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</si>
  <si>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</si>
  <si>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</si>
  <si>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</si>
  <si>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</si>
  <si>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</si>
  <si>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</si>
  <si>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</si>
  <si>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</si>
  <si>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</si>
  <si>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</si>
  <si>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</si>
  <si>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</si>
  <si>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</si>
  <si>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</si>
  <si>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</si>
  <si>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</si>
  <si>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</si>
  <si>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</si>
  <si>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</si>
  <si>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</si>
  <si>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</si>
  <si>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</si>
  <si>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</si>
  <si>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</si>
  <si>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</si>
  <si>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</si>
  <si>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</si>
  <si>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</si>
  <si>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</si>
  <si>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</si>
  <si>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</si>
  <si>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</si>
  <si>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</si>
  <si>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</si>
  <si>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</si>
  <si>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</si>
  <si>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</si>
  <si>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</si>
  <si>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</si>
  <si>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</si>
  <si>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</si>
  <si>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</si>
  <si>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</si>
  <si>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</si>
  <si>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</si>
  <si>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</si>
  <si>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</si>
  <si>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</si>
  <si>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</si>
  <si>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</si>
  <si>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</si>
  <si>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</si>
  <si>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</si>
  <si>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</si>
  <si>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</si>
  <si>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</si>
  <si>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</si>
  <si>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</si>
  <si>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</si>
  <si>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</si>
  <si>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</si>
  <si>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</si>
  <si>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</si>
  <si>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</si>
  <si>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</si>
  <si>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</si>
  <si>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</si>
  <si>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</si>
  <si>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</si>
  <si>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</si>
  <si>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</si>
  <si>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</si>
  <si>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</si>
  <si>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</si>
  <si>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</si>
  <si>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</si>
  <si>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</si>
  <si>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</si>
  <si>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</si>
  <si>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</si>
  <si>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</si>
  <si>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</si>
  <si>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</si>
  <si>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</si>
  <si>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</si>
  <si>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</si>
  <si>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</si>
  <si>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</si>
  <si>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</si>
  <si>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</si>
  <si>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</si>
  <si>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</si>
  <si>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</si>
  <si>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</si>
  <si>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</si>
  <si>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</si>
  <si>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</si>
  <si>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</si>
  <si>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</si>
  <si>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</si>
  <si>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</si>
  <si>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</si>
  <si>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</si>
  <si>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</si>
  <si>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</si>
  <si>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</si>
  <si>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</si>
  <si>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</si>
  <si>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</si>
  <si>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</si>
  <si>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</si>
  <si>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</si>
  <si>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</si>
  <si>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</si>
  <si>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</si>
  <si>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</si>
  <si>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</si>
  <si>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</si>
  <si>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</si>
  <si>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</si>
  <si>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</si>
  <si>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</si>
  <si>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</si>
  <si>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</si>
  <si>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</si>
  <si>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</si>
  <si>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</si>
  <si>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</si>
  <si>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</si>
  <si>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</si>
  <si>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</si>
  <si>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</si>
  <si>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</si>
  <si>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</si>
  <si>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</si>
  <si>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</si>
  <si>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</si>
  <si>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</si>
  <si>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</si>
  <si>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</si>
  <si>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</si>
  <si>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</si>
  <si>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</si>
  <si>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</si>
  <si>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</si>
  <si>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</si>
  <si>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</si>
  <si>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</si>
  <si>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</si>
  <si>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</si>
  <si>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</si>
  <si>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</si>
  <si>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</si>
  <si>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</si>
  <si>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</si>
  <si>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</si>
  <si>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</si>
  <si>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</si>
  <si>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</si>
  <si>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</si>
  <si>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</si>
  <si>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</si>
  <si>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</si>
  <si>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</si>
  <si>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</si>
  <si>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</si>
  <si>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</si>
  <si>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</si>
  <si>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</si>
  <si>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</si>
  <si>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</si>
  <si>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</si>
  <si>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</si>
  <si>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</si>
  <si>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</si>
  <si>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</si>
  <si>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</si>
  <si>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</si>
  <si>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</si>
  <si>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</si>
  <si>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</si>
  <si>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</si>
  <si>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</si>
  <si>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</si>
  <si>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</si>
  <si>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</si>
  <si>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</si>
  <si>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</si>
  <si>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</si>
  <si>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</si>
  <si>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</si>
  <si>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</si>
  <si>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</si>
  <si>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</si>
  <si>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</si>
  <si>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</si>
  <si>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</si>
  <si>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</si>
  <si>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</si>
  <si>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</si>
  <si>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</si>
  <si>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</si>
  <si>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</si>
  <si>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</si>
  <si>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</si>
  <si>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</si>
  <si>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</si>
  <si>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</si>
  <si>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</si>
  <si>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</si>
  <si>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</si>
  <si>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</si>
  <si>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</si>
  <si>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</si>
  <si>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</si>
  <si>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</si>
  <si>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</si>
  <si>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</si>
  <si>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</si>
  <si>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</si>
  <si>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</si>
  <si>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</si>
  <si>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</si>
  <si>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</si>
  <si>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</si>
  <si>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</si>
  <si>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</si>
  <si>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</si>
  <si>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</si>
  <si>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</si>
  <si>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</si>
  <si>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</si>
  <si>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</si>
  <si>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</si>
  <si>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</si>
  <si>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</si>
  <si>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</si>
  <si>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</si>
  <si>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</si>
  <si>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</si>
  <si>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</si>
  <si>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</si>
  <si>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</si>
  <si>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</si>
  <si>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</si>
  <si>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</si>
  <si>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</si>
  <si>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</si>
  <si>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</si>
  <si>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</si>
  <si>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</si>
  <si>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</si>
  <si>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</si>
  <si>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</si>
  <si>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</si>
  <si>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</si>
  <si>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</si>
  <si>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</si>
  <si>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</si>
  <si>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</si>
  <si>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</si>
  <si>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</si>
  <si>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</si>
  <si>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</si>
  <si>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</si>
  <si>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</si>
  <si>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</si>
  <si>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</si>
  <si>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</si>
  <si>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</si>
  <si>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</si>
  <si>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</si>
  <si>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</si>
  <si>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</si>
  <si>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</si>
  <si>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</si>
  <si>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</si>
  <si>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</si>
  <si>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</si>
  <si>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</si>
  <si>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</si>
  <si>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</si>
  <si>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</si>
  <si>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</si>
  <si>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</si>
  <si>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</si>
  <si>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</si>
  <si>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</si>
  <si>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</si>
  <si>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</si>
  <si>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</si>
  <si>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</si>
  <si>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</si>
  <si>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</si>
  <si>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</si>
  <si>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</si>
  <si>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</si>
  <si>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</si>
  <si>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</si>
  <si>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</si>
  <si>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</si>
  <si>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</si>
  <si>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</si>
  <si>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</si>
  <si>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</si>
  <si>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</si>
  <si>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</si>
  <si>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</si>
  <si>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</si>
  <si>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</si>
  <si>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</si>
  <si>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</si>
  <si>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</si>
  <si>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</si>
  <si>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</si>
  <si>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</si>
  <si>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</si>
  <si>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</si>
  <si>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</si>
  <si>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</si>
  <si>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</si>
  <si>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</si>
  <si>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</si>
  <si>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</si>
  <si>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</si>
  <si>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</si>
  <si>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</si>
  <si>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</si>
  <si>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</si>
  <si>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</si>
  <si>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</si>
  <si>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</si>
  <si>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</si>
  <si>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</si>
  <si>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</si>
  <si>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</si>
  <si>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</si>
  <si>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</si>
  <si>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</si>
  <si>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</si>
  <si>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</si>
  <si>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</si>
  <si>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</si>
  <si>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</si>
  <si>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</si>
  <si>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</si>
  <si>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</si>
  <si>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</si>
  <si>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</si>
  <si>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</si>
  <si>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</si>
  <si>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</si>
  <si>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</si>
  <si>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</si>
  <si>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</si>
  <si>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</si>
  <si>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</si>
  <si>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</si>
  <si>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</si>
  <si>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</si>
  <si>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</si>
  <si>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</si>
  <si>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</si>
  <si>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</si>
  <si>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</si>
  <si>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</si>
  <si>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</si>
  <si>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</si>
  <si>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</si>
  <si>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</si>
  <si>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</si>
  <si>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</si>
  <si>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</si>
  <si>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</si>
  <si>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</si>
  <si>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</si>
  <si>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</si>
  <si>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</si>
  <si>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</si>
  <si>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</si>
  <si>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</si>
  <si>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</si>
  <si>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</si>
  <si>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</si>
  <si>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</si>
  <si>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</si>
  <si>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</si>
  <si>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</si>
  <si>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</si>
  <si>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</si>
  <si>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</si>
  <si>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</si>
  <si>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</si>
  <si>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</si>
  <si>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</si>
  <si>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</si>
  <si>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</si>
  <si>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</si>
  <si>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</si>
  <si>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</si>
  <si>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</si>
  <si>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</si>
  <si>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</si>
  <si>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</si>
  <si>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</si>
  <si>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</si>
  <si>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</si>
  <si>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</si>
  <si>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</si>
  <si>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</si>
  <si>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</si>
  <si>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</si>
  <si>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</si>
  <si>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</si>
  <si>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</si>
  <si>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</si>
  <si>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</si>
  <si>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</si>
  <si>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</si>
  <si>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</si>
  <si>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</si>
  <si>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</si>
  <si>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</si>
  <si>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</si>
  <si>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</si>
  <si>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</si>
  <si>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</si>
  <si>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</si>
  <si>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</si>
  <si>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</si>
  <si>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</si>
  <si>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</si>
  <si>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</si>
  <si>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</si>
  <si>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</si>
  <si>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</si>
  <si>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</si>
  <si>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</si>
  <si>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</si>
  <si>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</si>
  <si>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</si>
  <si>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</si>
  <si>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</si>
  <si>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</si>
  <si>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</si>
  <si>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</si>
  <si>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</si>
  <si>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</si>
  <si>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</si>
  <si>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</si>
  <si>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</si>
  <si>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</si>
  <si>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</si>
  <si>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</si>
  <si>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</si>
  <si>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</si>
  <si>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</si>
  <si>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</si>
  <si>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</si>
  <si>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</si>
  <si>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</si>
  <si>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</si>
  <si>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</si>
  <si>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</si>
  <si>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</si>
  <si>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</si>
  <si>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</si>
  <si>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</si>
  <si>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</si>
  <si>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</si>
  <si>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</si>
  <si>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</si>
  <si>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</si>
  <si>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</si>
  <si>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</si>
  <si>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</si>
  <si>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</si>
  <si>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</si>
  <si>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</si>
  <si>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</si>
  <si>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</si>
  <si>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</si>
  <si>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</si>
  <si>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</si>
  <si>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</si>
  <si>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</si>
  <si>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</si>
  <si>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</si>
  <si>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</si>
  <si>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</si>
  <si>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</si>
  <si>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</si>
  <si>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</si>
  <si>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</si>
  <si>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</si>
  <si>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</si>
  <si>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</si>
  <si>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</si>
  <si>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</si>
  <si>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</si>
  <si>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</si>
  <si>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</si>
  <si>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</si>
  <si>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</si>
  <si>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</si>
  <si>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</si>
  <si>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</si>
  <si>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</si>
  <si>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</si>
  <si>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</si>
  <si>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</si>
  <si>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</si>
  <si>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</si>
  <si>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</si>
  <si>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</si>
  <si>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</si>
  <si>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</si>
  <si>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</si>
  <si>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</si>
  <si>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</si>
  <si>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</si>
  <si>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</si>
  <si>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</si>
  <si>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</si>
  <si>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</si>
  <si>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</si>
  <si>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</si>
  <si>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</si>
  <si>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</si>
  <si>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</si>
  <si>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</si>
  <si>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</si>
  <si>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</si>
  <si>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</si>
  <si>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</si>
  <si>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</si>
  <si>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</si>
  <si>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</si>
  <si>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</si>
  <si>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</si>
  <si>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</si>
  <si>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</si>
  <si>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</si>
  <si>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</si>
  <si>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</si>
  <si>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</si>
  <si>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</si>
  <si>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</si>
  <si>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</si>
  <si>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</si>
  <si>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</si>
  <si>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</si>
  <si>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</si>
  <si>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</si>
  <si>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</si>
  <si>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</si>
  <si>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</si>
  <si>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</si>
  <si>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</si>
  <si>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</si>
  <si>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</si>
  <si>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</si>
  <si>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</si>
  <si>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</si>
  <si>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</si>
  <si>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</si>
  <si>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</si>
  <si>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</si>
  <si>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</si>
  <si>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</si>
  <si>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</si>
  <si>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</si>
  <si>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</si>
  <si>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</si>
  <si>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</si>
  <si>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</si>
  <si>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</si>
  <si>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</si>
  <si>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</si>
  <si>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</si>
  <si>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</si>
  <si>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</si>
  <si>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</si>
  <si>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</si>
  <si>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</si>
  <si>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</si>
  <si>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</si>
  <si>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</si>
  <si>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</si>
  <si>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</si>
  <si>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</si>
  <si>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</si>
  <si>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</si>
  <si>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</si>
  <si>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</si>
  <si>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</si>
  <si>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</si>
  <si>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</si>
  <si>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</si>
  <si>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</si>
  <si>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</si>
  <si>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</si>
  <si>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</si>
  <si>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</si>
  <si>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</si>
  <si>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</si>
  <si>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</si>
  <si>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</si>
  <si>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</si>
  <si>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</si>
  <si>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</si>
  <si>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</si>
  <si>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</si>
  <si>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</si>
  <si>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</si>
  <si>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</si>
  <si>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</si>
  <si>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</si>
  <si>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</si>
  <si>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</si>
  <si>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</si>
  <si>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</si>
  <si>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</si>
  <si>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</si>
  <si>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</si>
  <si>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</si>
  <si>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</si>
  <si>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</si>
  <si>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</si>
  <si>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</si>
  <si>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</si>
  <si>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</si>
  <si>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</si>
  <si>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</si>
  <si>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</si>
  <si>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</si>
  <si>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</si>
  <si>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</si>
  <si>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</si>
  <si>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</si>
  <si>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</si>
  <si>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</si>
  <si>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</si>
  <si>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</si>
  <si>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</si>
  <si>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</si>
  <si>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</si>
  <si>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</si>
  <si>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</si>
  <si>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</si>
  <si>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</si>
  <si>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</si>
  <si>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</si>
  <si>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</si>
  <si>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</si>
  <si>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</si>
  <si>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</si>
  <si>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</si>
  <si>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</si>
  <si>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</si>
  <si>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</si>
  <si>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</si>
  <si>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</si>
  <si>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</si>
  <si>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</si>
  <si>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</si>
  <si>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</si>
  <si>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</si>
  <si>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</si>
  <si>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</si>
  <si>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</si>
  <si>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</si>
  <si>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</si>
  <si>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</si>
  <si>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</si>
  <si>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</si>
  <si>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</si>
  <si>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</si>
  <si>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</si>
  <si>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</si>
  <si>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</si>
  <si>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</si>
  <si>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</si>
  <si>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</si>
  <si>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</si>
  <si>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</si>
  <si>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</si>
  <si>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</si>
  <si>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</si>
  <si>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</si>
  <si>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</si>
  <si>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</si>
  <si>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</si>
  <si>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</si>
  <si>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</si>
  <si>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</si>
  <si>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</si>
  <si>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</si>
  <si>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</si>
  <si>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</si>
  <si>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</si>
  <si>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</si>
  <si>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</si>
  <si>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</si>
  <si>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</si>
  <si>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</si>
  <si>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</si>
  <si>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</si>
  <si>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</si>
  <si>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</si>
  <si>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</si>
  <si>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</si>
  <si>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</si>
  <si>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</si>
  <si>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</si>
  <si>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</si>
  <si>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</si>
  <si>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</si>
  <si>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</si>
  <si>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</si>
  <si>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</si>
  <si>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</si>
  <si>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</si>
  <si>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</si>
  <si>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</si>
  <si>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</si>
  <si>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</si>
  <si>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</si>
  <si>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</si>
  <si>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</si>
  <si>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</si>
  <si>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</si>
  <si>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</si>
  <si>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</si>
  <si>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</si>
  <si>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</si>
  <si>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</si>
  <si>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</si>
  <si>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</si>
  <si>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</si>
  <si>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</si>
  <si>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</si>
  <si>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</si>
  <si>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</si>
  <si>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</si>
  <si>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</si>
  <si>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</si>
  <si>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</si>
  <si>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</si>
  <si>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</si>
  <si>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</si>
  <si>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</si>
  <si>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</si>
  <si>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</si>
  <si>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</si>
  <si>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</si>
  <si>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</si>
  <si>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</si>
  <si>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</si>
  <si>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</si>
  <si>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</si>
  <si>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</si>
  <si>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</si>
  <si>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</si>
  <si>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</si>
  <si>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</si>
  <si>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</si>
  <si>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</si>
  <si>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</si>
  <si>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</si>
  <si>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</si>
  <si>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</si>
  <si>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</si>
  <si>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</si>
  <si>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</si>
  <si>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</si>
  <si>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</si>
  <si>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</si>
  <si>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</si>
  <si>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</si>
  <si>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</si>
  <si>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</si>
  <si>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</si>
  <si>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</si>
  <si>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</si>
  <si>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</si>
  <si>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</si>
  <si>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</si>
  <si>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</si>
  <si>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</si>
  <si>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</si>
  <si>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</si>
  <si>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</si>
  <si>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</si>
  <si>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</si>
  <si>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</si>
  <si>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</si>
  <si>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</si>
  <si>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</si>
  <si>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</si>
  <si>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</si>
  <si>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</si>
  <si>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</si>
  <si>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</si>
  <si>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</si>
  <si>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</si>
  <si>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</si>
  <si>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</si>
  <si>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</si>
  <si>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</si>
  <si>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</si>
  <si>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</si>
  <si>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</si>
  <si>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</si>
  <si>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</si>
  <si>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</si>
  <si>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</si>
  <si>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</si>
  <si>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</si>
  <si>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</si>
  <si>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</si>
  <si>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</si>
  <si>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</si>
  <si>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</si>
  <si>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</si>
  <si>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</si>
  <si>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</si>
  <si>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</si>
  <si>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</si>
  <si>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</si>
  <si>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</si>
  <si>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</si>
  <si>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</si>
  <si>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</si>
  <si>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</si>
  <si>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</si>
  <si>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</si>
  <si>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</si>
  <si>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</si>
  <si>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</si>
  <si>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</si>
  <si>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</si>
  <si>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</si>
  <si>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</si>
  <si>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</si>
  <si>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</si>
  <si>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</si>
  <si>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</si>
  <si>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</si>
  <si>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</si>
  <si>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</si>
  <si>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</si>
  <si>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</si>
  <si>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</si>
  <si>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</si>
  <si>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</si>
  <si>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</si>
  <si>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</si>
  <si>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</si>
  <si>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</si>
  <si>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</si>
  <si>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</si>
  <si>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</si>
  <si>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</si>
  <si>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</si>
  <si>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</si>
  <si>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</si>
  <si>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</si>
  <si>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</si>
  <si>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</si>
  <si>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</si>
  <si>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</si>
  <si>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</si>
  <si>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</si>
  <si>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</si>
  <si>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</si>
  <si>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</si>
  <si>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</si>
  <si>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</si>
  <si>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</si>
  <si>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</si>
  <si>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</si>
  <si>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</si>
  <si>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</si>
  <si>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</si>
  <si>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</si>
  <si>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</si>
  <si>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</si>
  <si>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</si>
  <si>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</si>
  <si>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</si>
  <si>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</si>
  <si>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</si>
  <si>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</si>
  <si>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</si>
  <si>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</si>
  <si>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</si>
  <si>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</si>
  <si>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</si>
  <si>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</si>
  <si>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</si>
  <si>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</si>
  <si>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</si>
  <si>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</si>
  <si>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</si>
  <si>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</si>
  <si>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</si>
  <si>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</si>
  <si>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</si>
  <si>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</si>
  <si>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</si>
  <si>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</si>
  <si>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</si>
  <si>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</si>
  <si>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</si>
  <si>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</si>
  <si>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</si>
  <si>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</si>
  <si>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</si>
  <si>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</si>
  <si>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</si>
  <si>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</si>
  <si>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</si>
  <si>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</si>
  <si>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</si>
  <si>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</si>
  <si>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</si>
  <si>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</si>
  <si>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</si>
  <si>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</si>
  <si>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</si>
  <si>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</si>
  <si>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</si>
  <si>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</si>
  <si>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</si>
  <si>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</si>
  <si>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</si>
  <si>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</si>
  <si>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</si>
  <si>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</si>
  <si>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</si>
  <si>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</si>
  <si>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</si>
  <si>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</si>
  <si>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</si>
  <si>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</si>
  <si>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</si>
  <si>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</si>
  <si>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</si>
  <si>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</si>
  <si>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</si>
  <si>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</si>
  <si>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</si>
  <si>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</si>
  <si>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</si>
  <si>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</si>
  <si>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</si>
  <si>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</si>
  <si>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</si>
  <si>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</si>
  <si>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</si>
  <si>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</si>
  <si>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</si>
  <si>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</si>
  <si>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</si>
  <si>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</si>
  <si>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</si>
  <si>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</si>
  <si>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</si>
  <si>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</si>
  <si>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</si>
  <si>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</si>
  <si>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</si>
  <si>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</si>
  <si>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</si>
  <si>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</si>
  <si>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</si>
  <si>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</si>
  <si>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</si>
  <si>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</si>
  <si>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</si>
  <si>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</si>
  <si>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</si>
  <si>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</si>
  <si>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</si>
  <si>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</si>
  <si>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</si>
  <si>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</si>
  <si>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</si>
  <si>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</si>
  <si>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</si>
  <si>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</si>
  <si>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</si>
  <si>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</si>
  <si>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</si>
  <si>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</si>
  <si>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</si>
  <si>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</si>
  <si>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</si>
  <si>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</si>
  <si>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</si>
  <si>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</si>
  <si>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</si>
  <si>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</si>
  <si>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</si>
  <si>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</si>
  <si>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</si>
  <si>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</si>
  <si>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</si>
  <si>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</si>
  <si>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</si>
  <si>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</si>
  <si>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</si>
  <si>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</si>
  <si>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</si>
  <si>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</si>
  <si>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</si>
  <si>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</si>
  <si>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</si>
  <si>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</si>
  <si>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</si>
  <si>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</si>
  <si>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</si>
  <si>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</si>
  <si>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</si>
  <si>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</si>
  <si>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</si>
  <si>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</si>
  <si>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</si>
  <si>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</si>
  <si>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</si>
  <si>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</si>
  <si>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</si>
  <si>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</si>
  <si>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</si>
  <si>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</si>
  <si>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</si>
  <si>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</si>
  <si>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</si>
  <si>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</si>
  <si>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</si>
  <si>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</si>
  <si>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</si>
  <si>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</si>
  <si>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</si>
  <si>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</si>
  <si>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</si>
  <si>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</si>
  <si>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</si>
  <si>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</si>
  <si>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</si>
  <si>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</si>
  <si>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</si>
  <si>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</si>
  <si>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</si>
  <si>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</si>
  <si>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</si>
  <si>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</si>
  <si>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</si>
  <si>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</si>
  <si>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</si>
  <si>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</si>
  <si>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</si>
  <si>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</si>
  <si>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</si>
  <si>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</si>
  <si>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</si>
  <si>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</si>
  <si>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</si>
  <si>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</si>
  <si>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</si>
  <si>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</si>
  <si>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</si>
  <si>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</si>
  <si>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</si>
  <si>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</si>
  <si>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</si>
  <si>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</si>
  <si>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</si>
  <si>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</si>
  <si>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</si>
  <si>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</si>
  <si>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</si>
  <si>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</si>
  <si>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</si>
  <si>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</si>
  <si>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</si>
  <si>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</si>
  <si>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</si>
  <si>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</si>
  <si>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</si>
  <si>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</si>
  <si>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</si>
  <si>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</si>
  <si>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</si>
  <si>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</si>
  <si>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</si>
  <si>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</si>
  <si>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</si>
  <si>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</si>
  <si>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</si>
  <si>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</si>
  <si>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</si>
  <si>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</si>
  <si>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</si>
  <si>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</si>
  <si>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</si>
  <si>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</si>
  <si>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</si>
  <si>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</si>
  <si>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</si>
  <si>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</si>
  <si>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</si>
  <si>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</si>
  <si>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</si>
  <si>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</si>
  <si>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</si>
  <si>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</si>
  <si>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</si>
  <si>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</si>
  <si>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</si>
  <si>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</si>
  <si>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</si>
  <si>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</si>
  <si>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</si>
  <si>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</si>
  <si>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</si>
  <si>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</si>
  <si>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</si>
  <si>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</si>
  <si>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</si>
  <si>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</si>
  <si>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</si>
  <si>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</si>
  <si>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</si>
  <si>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</si>
  <si>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</si>
  <si>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</si>
  <si>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</si>
  <si>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</si>
  <si>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</si>
  <si>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</si>
  <si>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</si>
  <si>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</si>
  <si>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</si>
  <si>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</si>
  <si>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</si>
  <si>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</si>
  <si>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</si>
  <si>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</si>
  <si>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</si>
  <si>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</si>
  <si>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</si>
  <si>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</si>
  <si>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</si>
  <si>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</si>
  <si>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</si>
  <si>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</si>
  <si>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</si>
  <si>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</si>
  <si>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</si>
  <si>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</si>
  <si>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</si>
  <si>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</si>
  <si>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</si>
  <si>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</si>
  <si>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</si>
  <si>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</si>
  <si>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</si>
  <si>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</si>
  <si>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</si>
  <si>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</si>
  <si>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</si>
  <si>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</si>
  <si>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</si>
  <si>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</si>
  <si>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</si>
  <si>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</si>
  <si>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</si>
  <si>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</si>
  <si>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</si>
  <si>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</si>
  <si>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</si>
  <si>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</si>
  <si>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</si>
  <si>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</si>
  <si>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</si>
  <si>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</si>
  <si>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</si>
  <si>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</si>
  <si>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</si>
  <si>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</si>
  <si>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</si>
  <si>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</si>
  <si>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</si>
  <si>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</si>
  <si>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</si>
  <si>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</si>
  <si>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</si>
  <si>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</si>
  <si>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</si>
  <si>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</si>
  <si>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</si>
  <si>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</si>
  <si>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</si>
  <si>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</si>
  <si>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</si>
  <si>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</si>
  <si>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</si>
  <si>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</si>
  <si>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</si>
  <si>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</si>
  <si>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</si>
  <si>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</si>
  <si>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</si>
  <si>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</si>
  <si>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</si>
  <si>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</si>
  <si>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</si>
  <si>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</si>
  <si>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</si>
  <si>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</si>
  <si>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</si>
  <si>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</si>
  <si>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</si>
  <si>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</si>
  <si>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</si>
  <si>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</si>
  <si>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</si>
  <si>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</si>
  <si>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</si>
  <si>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</si>
  <si>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</si>
  <si>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</si>
  <si>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</si>
  <si>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</si>
  <si>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</si>
  <si>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</si>
  <si>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</si>
  <si>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</si>
  <si>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</si>
  <si>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</si>
  <si>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</si>
  <si>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</si>
  <si>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</si>
  <si>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</si>
  <si>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</si>
  <si>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</si>
  <si>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</si>
  <si>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</si>
  <si>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</si>
  <si>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</si>
  <si>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</si>
  <si>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</si>
  <si>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</si>
  <si>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</si>
  <si>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</si>
  <si>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</si>
  <si>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</si>
  <si>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</si>
  <si>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</si>
  <si>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</si>
  <si>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</si>
  <si>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</si>
  <si>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</si>
  <si>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</si>
  <si>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</si>
  <si>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</si>
  <si>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</si>
  <si>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</si>
  <si>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</si>
  <si>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</si>
  <si>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</si>
  <si>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</si>
  <si>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</si>
  <si>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</si>
  <si>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</si>
  <si>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</si>
  <si>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</si>
  <si>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</si>
  <si>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</si>
  <si>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</si>
  <si>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</si>
  <si>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</si>
  <si>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</si>
  <si>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</si>
  <si>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</si>
  <si>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</si>
  <si>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</si>
  <si>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</si>
  <si>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</si>
  <si>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</si>
  <si>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</si>
  <si>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</si>
  <si>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</si>
  <si>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</si>
  <si>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</si>
  <si>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</si>
  <si>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</si>
  <si>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</si>
  <si>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</si>
  <si>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</si>
  <si>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</si>
  <si>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</si>
  <si>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</si>
  <si>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</si>
  <si>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</si>
  <si>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</si>
  <si>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</si>
  <si>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</si>
  <si>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</si>
  <si>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</si>
  <si>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</si>
  <si>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</si>
  <si>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</si>
  <si>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</si>
  <si>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</si>
  <si>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</si>
  <si>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</si>
  <si>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</si>
  <si>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</si>
  <si>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</si>
  <si>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</si>
  <si>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</si>
  <si>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</si>
  <si>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</si>
  <si>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</si>
  <si>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</si>
  <si>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</si>
  <si>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</si>
  <si>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</si>
  <si>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</si>
  <si>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</si>
  <si>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</si>
  <si>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</si>
  <si>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</si>
  <si>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</si>
  <si>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</si>
  <si>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</si>
  <si>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</si>
  <si>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</si>
  <si>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</si>
  <si>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</si>
  <si>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</si>
  <si>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</si>
  <si>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</si>
  <si>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</si>
  <si>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</si>
  <si>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</si>
  <si>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</si>
  <si>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</si>
  <si>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</si>
  <si>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</si>
  <si>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</si>
  <si>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</si>
  <si>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</si>
  <si>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</si>
  <si>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</si>
  <si>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</si>
  <si>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</si>
  <si>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</si>
  <si>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</si>
  <si>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</si>
  <si>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</si>
  <si>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</si>
  <si>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</si>
  <si>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</si>
  <si>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</si>
  <si>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</si>
  <si>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</si>
  <si>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</si>
  <si>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</si>
  <si>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</si>
  <si>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</si>
  <si>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</si>
  <si>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</si>
  <si>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</si>
  <si>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</si>
  <si>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</si>
  <si>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</si>
  <si>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</si>
  <si>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</si>
  <si>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</si>
  <si>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</si>
  <si>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</si>
  <si>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</si>
  <si>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</si>
  <si>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</si>
  <si>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</si>
  <si>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</si>
  <si>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</si>
  <si>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</si>
  <si>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</si>
  <si>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</si>
  <si>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</si>
  <si>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</si>
  <si>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</si>
  <si>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</si>
  <si>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</si>
  <si>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</si>
  <si>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</si>
  <si>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</si>
  <si>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</si>
  <si>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</si>
  <si>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</si>
  <si>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</si>
  <si>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</si>
  <si>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</si>
  <si>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</si>
  <si>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</si>
  <si>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</si>
  <si>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</si>
  <si>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</si>
  <si>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</si>
  <si>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</si>
  <si>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</si>
  <si>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</si>
  <si>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</si>
  <si>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</si>
  <si>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</si>
  <si>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</si>
  <si>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</si>
  <si>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</si>
  <si>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</si>
  <si>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</si>
  <si>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</si>
  <si>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</si>
  <si>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</si>
  <si>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</si>
  <si>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</si>
  <si>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</si>
  <si>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</si>
  <si>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</si>
  <si>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</si>
  <si>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</si>
  <si>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</si>
  <si>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</si>
  <si>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</si>
  <si>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</si>
  <si>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</si>
  <si>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</si>
  <si>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</si>
  <si>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</si>
  <si>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</si>
  <si>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</si>
  <si>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</si>
  <si>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</si>
  <si>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</si>
  <si>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</si>
  <si>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</si>
  <si>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</si>
  <si>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</si>
  <si>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</si>
  <si>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</si>
  <si>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</si>
  <si>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</si>
  <si>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</si>
  <si>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</si>
  <si>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</si>
  <si>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</si>
  <si>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</si>
  <si>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</si>
  <si>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</si>
  <si>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</si>
  <si>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</si>
  <si>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</si>
  <si>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</si>
  <si>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</si>
  <si>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</si>
  <si>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</si>
  <si>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</si>
  <si>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</si>
  <si>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</si>
  <si>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</si>
  <si>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</si>
  <si>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</si>
  <si>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</si>
  <si>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</si>
  <si>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</si>
  <si>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</si>
  <si>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</si>
  <si>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</si>
  <si>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</si>
  <si>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</si>
  <si>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</si>
  <si>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</si>
  <si>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</si>
  <si>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</si>
  <si>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</si>
  <si>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</si>
  <si>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</si>
  <si>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</si>
  <si>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</si>
  <si>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</si>
  <si>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</si>
  <si>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</si>
  <si>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</si>
  <si>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</si>
  <si>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</si>
  <si>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</si>
  <si>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</si>
  <si>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</si>
  <si>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</si>
  <si>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</si>
  <si>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</si>
  <si>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</si>
  <si>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</si>
  <si>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</si>
  <si>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</si>
  <si>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</si>
  <si>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</si>
  <si>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</si>
  <si>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</si>
  <si>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</si>
  <si>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</si>
  <si>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</si>
  <si>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</si>
  <si>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</si>
  <si>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</si>
  <si>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</si>
  <si>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</si>
  <si>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</si>
  <si>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</si>
  <si>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</si>
  <si>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</si>
  <si>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</si>
  <si>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</si>
  <si>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</si>
  <si>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</si>
  <si>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</si>
  <si>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</si>
  <si>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</si>
  <si>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</si>
  <si>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</si>
  <si>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</si>
  <si>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</si>
  <si>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</si>
  <si>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</si>
  <si>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</si>
  <si>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</si>
  <si>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</si>
  <si>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</si>
  <si>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</si>
  <si>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</si>
  <si>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</si>
  <si>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</si>
  <si>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</si>
  <si>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</si>
  <si>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</si>
  <si>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</si>
  <si>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</si>
  <si>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</si>
  <si>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</si>
  <si>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</si>
  <si>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</si>
  <si>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</si>
  <si>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</si>
  <si>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</si>
  <si>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</si>
  <si>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</si>
  <si>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</si>
  <si>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</si>
  <si>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</si>
  <si>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</si>
  <si>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</si>
  <si>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</si>
  <si>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</si>
  <si>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</si>
  <si>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</si>
  <si>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</si>
  <si>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</si>
  <si>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</si>
  <si>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</si>
  <si>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</si>
  <si>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</si>
  <si>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</si>
  <si>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</si>
  <si>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</si>
  <si>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</si>
  <si>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</si>
  <si>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</si>
  <si>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</si>
  <si>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</si>
  <si>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</si>
  <si>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</si>
  <si>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</si>
  <si>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</si>
  <si>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</si>
  <si>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</si>
  <si>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</si>
  <si>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</si>
  <si>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</si>
  <si>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</si>
  <si>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</si>
  <si>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</si>
  <si>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</si>
  <si>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</si>
  <si>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</si>
  <si>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</si>
  <si>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</si>
  <si>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</si>
  <si>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</si>
  <si>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</si>
  <si>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</si>
  <si>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</si>
  <si>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</si>
  <si>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</si>
  <si>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</si>
  <si>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</si>
  <si>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</si>
  <si>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</si>
  <si>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</si>
  <si>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</si>
  <si>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</si>
  <si>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</si>
  <si>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</si>
  <si>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</si>
  <si>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</si>
  <si>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</si>
  <si>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</si>
  <si>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</si>
  <si>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</si>
  <si>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</si>
  <si>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</si>
  <si>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</si>
  <si>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</si>
  <si>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</si>
  <si>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</si>
  <si>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</si>
  <si>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</si>
  <si>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</si>
  <si>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</si>
  <si>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</si>
  <si>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</si>
  <si>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</si>
  <si>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</si>
  <si>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</si>
  <si>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</si>
  <si>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</si>
  <si>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</si>
  <si>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</si>
  <si>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</si>
  <si>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</si>
  <si>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</si>
  <si>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</si>
  <si>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</si>
  <si>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</si>
  <si>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</si>
  <si>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</si>
  <si>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</si>
  <si>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</si>
  <si>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</si>
  <si>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</si>
  <si>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</si>
  <si>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</si>
  <si>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</si>
  <si>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</si>
  <si>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</si>
  <si>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</si>
  <si>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</si>
  <si>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</si>
  <si>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</si>
  <si>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</si>
  <si>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</si>
  <si>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</si>
  <si>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</si>
  <si>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</si>
  <si>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</si>
  <si>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</si>
  <si>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</si>
  <si>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</si>
  <si>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</si>
  <si>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</si>
  <si>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</si>
  <si>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</si>
  <si>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</si>
  <si>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</si>
  <si>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</si>
  <si>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</si>
  <si>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</si>
  <si>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</si>
  <si>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</si>
  <si>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</si>
  <si>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</si>
  <si>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</si>
  <si>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</si>
  <si>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</si>
  <si>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</si>
  <si>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</si>
  <si>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</si>
  <si>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</si>
  <si>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</si>
  <si>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</si>
  <si>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</si>
  <si>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</si>
  <si>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</si>
  <si>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</si>
  <si>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</si>
  <si>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</si>
  <si>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</si>
  <si>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</si>
  <si>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</si>
  <si>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</si>
  <si>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</si>
  <si>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</si>
  <si>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</si>
  <si>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</si>
  <si>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</si>
  <si>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</si>
  <si>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</si>
  <si>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</si>
  <si>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</si>
  <si>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</si>
  <si>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</si>
  <si>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</si>
  <si>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</si>
  <si>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</si>
  <si>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</si>
  <si>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</si>
  <si>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</si>
  <si>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</si>
  <si>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</si>
  <si>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</si>
  <si>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</si>
  <si>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</si>
  <si>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</si>
  <si>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</si>
  <si>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</si>
  <si>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</si>
  <si>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</si>
  <si>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</si>
  <si>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</si>
  <si>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</si>
  <si>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</si>
  <si>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</si>
  <si>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</si>
  <si>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</si>
  <si>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</si>
  <si>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</si>
  <si>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</si>
  <si>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</si>
  <si>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</si>
  <si>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</si>
  <si>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</si>
  <si>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</si>
  <si>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</si>
  <si>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</si>
  <si>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</si>
  <si>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</si>
  <si>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</si>
  <si>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</si>
  <si>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</si>
  <si>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</si>
  <si>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</si>
  <si>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</si>
  <si>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</si>
  <si>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</si>
  <si>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</si>
  <si>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</si>
  <si>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</si>
  <si>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</si>
  <si>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</si>
  <si>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</si>
  <si>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</si>
  <si>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</si>
  <si>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</si>
  <si>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</si>
  <si>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</si>
  <si>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</si>
  <si>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</si>
  <si>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</si>
  <si>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</si>
  <si>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</si>
  <si>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</si>
  <si>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</si>
  <si>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</si>
  <si>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</si>
  <si>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</si>
  <si>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</si>
  <si>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</si>
  <si>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</si>
  <si>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</si>
  <si>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</si>
  <si>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</si>
  <si>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</si>
  <si>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</si>
  <si>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</si>
  <si>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</si>
  <si>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</si>
  <si>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</si>
  <si>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</si>
  <si>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</si>
  <si>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</si>
  <si>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</si>
  <si>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</si>
  <si>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</si>
  <si>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</si>
  <si>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</si>
  <si>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</si>
  <si>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</si>
  <si>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</si>
  <si>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</si>
  <si>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</si>
  <si>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</si>
  <si>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</si>
  <si>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</si>
  <si>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</si>
  <si>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</si>
  <si>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</si>
  <si>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</si>
  <si>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</si>
  <si>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</si>
  <si>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</si>
  <si>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</si>
  <si>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</si>
  <si>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</si>
  <si>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</si>
  <si>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</si>
  <si>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</si>
  <si>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</si>
  <si>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</si>
  <si>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</si>
  <si>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</si>
  <si>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</si>
  <si>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</si>
  <si>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</si>
  <si>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</si>
  <si>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</si>
  <si>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</si>
  <si>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</si>
  <si>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</si>
  <si>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</si>
  <si>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</si>
  <si>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</si>
  <si>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</si>
  <si>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</si>
  <si>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</si>
  <si>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</si>
  <si>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</si>
  <si>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</si>
  <si>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</si>
  <si>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</si>
  <si>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</si>
  <si>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</si>
  <si>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</si>
  <si>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</si>
  <si>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</si>
  <si>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</si>
  <si>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</si>
  <si>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</si>
  <si>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</si>
  <si>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</si>
  <si>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</si>
  <si>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</si>
  <si>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</si>
  <si>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</si>
  <si>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</si>
  <si>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</si>
  <si>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</si>
  <si>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</si>
  <si>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</si>
  <si>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</si>
  <si>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</si>
  <si>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</si>
  <si>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</si>
  <si>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</si>
  <si>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</si>
  <si>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</si>
  <si>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</si>
  <si>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</si>
  <si>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</si>
  <si>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</si>
  <si>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</si>
  <si>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</si>
  <si>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</si>
  <si>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</si>
  <si>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</si>
  <si>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</si>
  <si>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</si>
  <si>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</si>
  <si>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</si>
  <si>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</si>
  <si>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</si>
  <si>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</si>
  <si>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</si>
  <si>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</si>
  <si>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</si>
  <si>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</si>
  <si>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</si>
  <si>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</si>
  <si>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</si>
  <si>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</si>
  <si>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</si>
  <si>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</si>
  <si>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</si>
  <si>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</si>
  <si>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</si>
  <si>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</si>
  <si>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</si>
  <si>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</si>
  <si>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</si>
  <si>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</si>
  <si>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</si>
  <si>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</si>
  <si>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</si>
  <si>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</si>
  <si>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</si>
  <si>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</si>
  <si>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</si>
  <si>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</si>
  <si>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</si>
  <si>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</si>
  <si>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</si>
  <si>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</si>
  <si>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</si>
  <si>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</si>
  <si>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</si>
  <si>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</si>
  <si>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</si>
  <si>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</si>
  <si>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</si>
  <si>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</si>
  <si>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</si>
  <si>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</si>
  <si>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</si>
  <si>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</si>
  <si>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</si>
  <si>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</si>
  <si>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</si>
  <si>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</si>
  <si>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</si>
  <si>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</si>
  <si>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</si>
  <si>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</si>
  <si>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</si>
  <si>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</si>
  <si>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</si>
  <si>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</si>
  <si>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</si>
  <si>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</si>
  <si>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</si>
  <si>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</si>
  <si>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</si>
  <si>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</si>
  <si>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</si>
  <si>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</si>
  <si>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</si>
  <si>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</si>
  <si>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</si>
  <si>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</si>
  <si>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</si>
  <si>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</si>
  <si>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</si>
  <si>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</si>
  <si>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</si>
  <si>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</si>
  <si>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</si>
  <si>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</si>
  <si>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</si>
  <si>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</si>
  <si>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</si>
  <si>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</si>
  <si>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</si>
  <si>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</si>
  <si>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</si>
  <si>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</si>
  <si>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</si>
  <si>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</si>
  <si>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</si>
  <si>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</si>
  <si>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</si>
  <si>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</si>
  <si>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</si>
  <si>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</si>
  <si>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</si>
  <si>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</si>
  <si>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</si>
  <si>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</si>
  <si>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</si>
  <si>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</si>
  <si>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</si>
  <si>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</si>
  <si>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</si>
  <si>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</si>
  <si>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</si>
  <si>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</si>
  <si>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</si>
  <si>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</si>
  <si>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</si>
  <si>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</si>
  <si>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</si>
  <si>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</si>
  <si>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</si>
  <si>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</si>
  <si>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</si>
  <si>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</si>
  <si>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</si>
  <si>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</si>
  <si>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</si>
  <si>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</si>
  <si>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</si>
  <si>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</si>
  <si>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</si>
  <si>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</si>
  <si>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</si>
  <si>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</si>
  <si>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</si>
  <si>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</si>
  <si>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</si>
  <si>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</si>
  <si>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</si>
  <si>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</si>
  <si>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</si>
  <si>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</si>
  <si>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</si>
  <si>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</si>
  <si>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</si>
  <si>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</si>
  <si>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</si>
  <si>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</si>
  <si>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</si>
  <si>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</si>
  <si>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</si>
  <si>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</si>
  <si>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</si>
  <si>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</si>
  <si>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</si>
  <si>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</si>
  <si>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</si>
  <si>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</si>
  <si>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</si>
  <si>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</si>
  <si>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</si>
  <si>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</si>
  <si>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</si>
  <si>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</si>
  <si>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</si>
  <si>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</si>
  <si>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</si>
  <si>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</si>
  <si>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</si>
  <si>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</si>
  <si>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</si>
  <si>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</si>
  <si>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</si>
  <si>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</si>
  <si>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</si>
  <si>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</si>
  <si>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</si>
  <si>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</si>
  <si>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</si>
  <si>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</si>
  <si>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</si>
  <si>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</si>
  <si>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</si>
  <si>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</si>
  <si>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</si>
  <si>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</si>
  <si>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</si>
  <si>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</si>
  <si>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</si>
  <si>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</si>
  <si>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</si>
  <si>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</si>
  <si>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</si>
  <si>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</si>
  <si>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</si>
  <si>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</si>
  <si>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</si>
  <si>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</si>
  <si>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</si>
  <si>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</si>
  <si>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</si>
  <si>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</si>
  <si>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</si>
  <si>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</si>
  <si>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</si>
  <si>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</si>
  <si>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</si>
  <si>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</si>
  <si>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</si>
  <si>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</si>
  <si>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</si>
  <si>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</si>
  <si>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</si>
  <si>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</si>
  <si>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</si>
  <si>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</si>
  <si>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</si>
  <si>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</si>
  <si>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</si>
  <si>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</si>
  <si>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</si>
  <si>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</si>
  <si>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</si>
  <si>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</si>
  <si>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</si>
  <si>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</si>
  <si>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</si>
  <si>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</si>
  <si>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</si>
  <si>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</si>
  <si>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</si>
  <si>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</si>
  <si>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</si>
  <si>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</si>
  <si>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</si>
  <si>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</si>
  <si>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</si>
  <si>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</si>
  <si>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</si>
  <si>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</si>
  <si>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</si>
  <si>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</si>
  <si>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</si>
  <si>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</si>
  <si>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</si>
  <si>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</si>
  <si>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</si>
  <si>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</si>
  <si>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</si>
  <si>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</si>
  <si>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</si>
  <si>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</si>
  <si>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</si>
  <si>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</si>
  <si>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</si>
  <si>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</si>
  <si>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</si>
  <si>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</si>
  <si>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</si>
  <si>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</si>
  <si>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</si>
  <si>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</si>
  <si>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</si>
  <si>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</si>
  <si>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</si>
  <si>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</si>
  <si>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</si>
  <si>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</si>
  <si>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</si>
  <si>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</si>
  <si>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</si>
  <si>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</si>
  <si>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</si>
  <si>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</si>
  <si>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</si>
  <si>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</si>
  <si>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</si>
  <si>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</si>
  <si>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</si>
  <si>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</si>
  <si>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</si>
  <si>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</si>
  <si>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</si>
  <si>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</si>
  <si>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</si>
  <si>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</si>
  <si>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</si>
  <si>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</si>
  <si>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</si>
  <si>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</si>
  <si>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</si>
  <si>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</si>
  <si>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</si>
  <si>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</si>
  <si>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</si>
  <si>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</si>
  <si>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</si>
  <si>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</si>
  <si>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</si>
  <si>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</si>
  <si>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</si>
  <si>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</si>
  <si>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</si>
  <si>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</si>
  <si>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</si>
  <si>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</si>
  <si>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</si>
  <si>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</si>
  <si>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</si>
  <si>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</si>
  <si>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</si>
  <si>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</si>
  <si>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</si>
  <si>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</si>
  <si>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</si>
  <si>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</si>
  <si>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</si>
  <si>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</si>
  <si>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</si>
  <si>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</si>
  <si>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</si>
  <si>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</si>
  <si>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</si>
  <si>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</si>
  <si>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</si>
  <si>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</si>
  <si>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</si>
  <si>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</si>
  <si>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</si>
  <si>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</si>
  <si>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</si>
  <si>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</si>
  <si>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</si>
  <si>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</si>
  <si>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</si>
  <si>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</si>
  <si>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</si>
  <si>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</si>
  <si>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</si>
  <si>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</si>
  <si>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</si>
  <si>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</si>
  <si>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</si>
  <si>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</si>
  <si>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</si>
  <si>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</si>
  <si>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</si>
  <si>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</si>
  <si>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</si>
  <si>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</si>
  <si>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</si>
  <si>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</si>
  <si>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</si>
  <si>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</si>
  <si>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</si>
  <si>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</si>
  <si>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</si>
  <si>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</si>
  <si>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</si>
  <si>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</si>
  <si>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</si>
  <si>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</si>
  <si>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</si>
  <si>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</si>
  <si>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</si>
  <si>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</si>
  <si>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</si>
  <si>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</si>
  <si>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</si>
  <si>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</si>
  <si>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</si>
  <si>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</si>
  <si>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</si>
  <si>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</si>
  <si>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</si>
  <si>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</si>
  <si>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</si>
  <si>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</si>
  <si>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</si>
  <si>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</si>
  <si>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</si>
  <si>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</si>
  <si>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</si>
  <si>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</si>
  <si>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</si>
  <si>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</si>
  <si>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</si>
  <si>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</si>
  <si>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</si>
  <si>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</si>
  <si>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</si>
  <si>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</si>
  <si>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</si>
  <si>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</si>
  <si>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</si>
  <si>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</si>
  <si>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</si>
  <si>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</si>
  <si>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</si>
  <si>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</si>
  <si>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</si>
  <si>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</si>
  <si>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</si>
  <si>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</si>
  <si>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</si>
  <si>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</si>
  <si>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</si>
  <si>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</si>
  <si>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</si>
  <si>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</si>
  <si>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</si>
  <si>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</si>
  <si>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</si>
  <si>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</si>
  <si>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</si>
  <si>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</si>
  <si>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</si>
  <si>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</si>
  <si>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</si>
  <si>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</si>
  <si>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</si>
  <si>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</si>
  <si>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</si>
  <si>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</si>
  <si>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</si>
  <si>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</si>
  <si>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</si>
  <si>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</si>
  <si>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</si>
  <si>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</si>
  <si>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</si>
  <si>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</si>
  <si>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</si>
  <si>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</si>
  <si>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</si>
  <si>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</si>
  <si>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</si>
  <si>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</si>
  <si>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</si>
  <si>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</si>
  <si>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</si>
  <si>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</si>
  <si>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</si>
  <si>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</si>
  <si>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</si>
  <si>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</si>
  <si>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</si>
  <si>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</si>
  <si>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</si>
  <si>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</si>
  <si>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</si>
  <si>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</si>
  <si>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</si>
  <si>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</si>
  <si>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</si>
  <si>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</si>
  <si>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</si>
  <si>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</si>
  <si>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</si>
  <si>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</si>
  <si>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</si>
  <si>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</si>
  <si>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</si>
  <si>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</si>
  <si>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</si>
  <si>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</si>
  <si>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</si>
  <si>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</si>
  <si>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</si>
  <si>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</si>
  <si>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</si>
  <si>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</si>
  <si>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</si>
  <si>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</si>
  <si>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</si>
  <si>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</si>
  <si>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</si>
  <si>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</si>
  <si>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</si>
  <si>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</si>
  <si>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</si>
  <si>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</si>
  <si>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</si>
  <si>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</si>
  <si>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</si>
  <si>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</si>
  <si>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</si>
  <si>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</si>
  <si>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</si>
  <si>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</si>
  <si>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</si>
  <si>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</si>
  <si>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</si>
  <si>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</si>
  <si>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</si>
  <si>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</si>
  <si>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</si>
  <si>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</si>
  <si>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</si>
  <si>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</si>
  <si>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</si>
  <si>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</si>
  <si>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</si>
  <si>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</si>
  <si>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</si>
  <si>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</si>
  <si>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</si>
  <si>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</si>
  <si>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</si>
  <si>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</si>
  <si>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</si>
  <si>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</si>
  <si>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</si>
  <si>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</si>
  <si>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</si>
  <si>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</si>
  <si>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</si>
  <si>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</si>
  <si>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</si>
  <si>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</si>
  <si>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</si>
  <si>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</si>
  <si>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</si>
  <si>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</si>
  <si>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</si>
  <si>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</si>
  <si>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</si>
  <si>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</si>
  <si>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</si>
  <si>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</si>
  <si>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</si>
  <si>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</si>
  <si>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</si>
  <si>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</si>
  <si>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</si>
  <si>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</si>
  <si>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</si>
  <si>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</si>
  <si>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</si>
  <si>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</si>
  <si>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</si>
  <si>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</si>
  <si>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</si>
  <si>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</si>
  <si>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</si>
  <si>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</si>
  <si>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</si>
  <si>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</si>
  <si>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</si>
  <si>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</si>
  <si>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</si>
  <si>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</si>
  <si>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</si>
  <si>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</si>
  <si>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</si>
  <si>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</si>
  <si>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</si>
  <si>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</si>
  <si>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</si>
  <si>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</si>
  <si>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</si>
  <si>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</si>
  <si>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</si>
  <si>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</si>
  <si>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</si>
  <si>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</si>
  <si>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</si>
  <si>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</si>
  <si>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</si>
  <si>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</si>
  <si>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</si>
  <si>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</si>
  <si>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</si>
  <si>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</si>
  <si>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</si>
  <si>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</si>
  <si>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</si>
  <si>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</si>
  <si>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</si>
  <si>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</si>
  <si>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</si>
  <si>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</si>
  <si>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</si>
  <si>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</si>
  <si>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</si>
  <si>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</si>
  <si>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</si>
  <si>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</si>
  <si>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</si>
  <si>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</si>
  <si>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</si>
  <si>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</si>
  <si>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</si>
  <si>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</si>
  <si>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</si>
  <si>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</si>
  <si>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</si>
  <si>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</si>
  <si>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</si>
  <si>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</si>
  <si>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</si>
  <si>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</si>
  <si>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</si>
  <si>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</si>
  <si>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</si>
  <si>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</si>
  <si>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</si>
  <si>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</si>
  <si>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</si>
  <si>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</si>
  <si>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</si>
  <si>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</si>
  <si>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</si>
  <si>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</si>
  <si>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</si>
  <si>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</si>
  <si>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</si>
  <si>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</si>
  <si>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</si>
  <si>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</si>
  <si>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</si>
  <si>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</si>
  <si>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</si>
  <si>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</si>
  <si>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</si>
  <si>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</si>
  <si>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</si>
  <si>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</si>
  <si>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</si>
  <si>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</si>
  <si>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</si>
  <si>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</si>
  <si>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</si>
  <si>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</si>
  <si>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</si>
  <si>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</si>
  <si>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</si>
  <si>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</si>
  <si>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</si>
  <si>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</si>
  <si>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</si>
  <si>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</si>
  <si>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</si>
  <si>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</si>
  <si>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</si>
  <si>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</si>
  <si>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</si>
  <si>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</si>
  <si>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</si>
  <si>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</si>
  <si>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</si>
  <si>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</si>
  <si>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</si>
  <si>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</si>
  <si>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</si>
  <si>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</si>
  <si>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</si>
  <si>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</si>
  <si>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</si>
  <si>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</si>
  <si>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</si>
  <si>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</si>
  <si>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</si>
  <si>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</si>
  <si>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</si>
  <si>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</si>
  <si>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</si>
  <si>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</si>
  <si>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</si>
  <si>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</si>
  <si>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</si>
  <si>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</si>
  <si>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</si>
  <si>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</si>
  <si>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</si>
  <si>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</si>
  <si>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</si>
  <si>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</si>
  <si>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</si>
  <si>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</si>
  <si>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</si>
  <si>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</si>
  <si>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</si>
  <si>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</si>
  <si>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</si>
  <si>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</si>
  <si>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</si>
  <si>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</si>
  <si>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</si>
  <si>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</si>
  <si>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</si>
  <si>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</si>
  <si>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</si>
  <si>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</si>
  <si>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</si>
  <si>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</si>
  <si>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</si>
  <si>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</si>
  <si>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</si>
  <si>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</si>
  <si>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</si>
  <si>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</si>
  <si>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</si>
  <si>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</si>
  <si>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</si>
  <si>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</si>
  <si>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</si>
  <si>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</si>
  <si>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</si>
  <si>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</si>
  <si>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</si>
  <si>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</si>
  <si>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</si>
  <si>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</si>
  <si>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</si>
  <si>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</si>
  <si>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</si>
  <si>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</si>
  <si>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</si>
  <si>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</si>
  <si>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</si>
  <si>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</si>
  <si>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</si>
  <si>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</si>
  <si>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</si>
  <si>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</si>
  <si>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</si>
  <si>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</si>
  <si>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</si>
  <si>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</si>
  <si>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</si>
  <si>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</si>
  <si>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</si>
  <si>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</si>
  <si>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</si>
  <si>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</si>
  <si>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</si>
  <si>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</si>
  <si>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</si>
  <si>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</si>
  <si>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</si>
  <si>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</si>
  <si>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</si>
  <si>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</si>
  <si>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</si>
  <si>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</si>
  <si>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</si>
  <si>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</si>
  <si>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</si>
  <si>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</si>
  <si>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</si>
  <si>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</si>
  <si>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</si>
  <si>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</si>
  <si>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</si>
  <si>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</si>
  <si>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</si>
  <si>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</si>
  <si>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</si>
  <si>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</si>
  <si>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</si>
  <si>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</si>
  <si>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</si>
  <si>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</si>
  <si>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</si>
  <si>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</si>
  <si>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</si>
  <si>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</si>
  <si>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</si>
  <si>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</si>
  <si>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</si>
  <si>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</si>
  <si>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</si>
  <si>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</si>
  <si>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</si>
  <si>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</si>
  <si>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</si>
  <si>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</si>
  <si>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</si>
  <si>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</si>
  <si>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</si>
  <si>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</si>
  <si>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</si>
  <si>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</si>
  <si>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</si>
  <si>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</si>
  <si>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</si>
  <si>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</si>
  <si>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</si>
  <si>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</si>
  <si>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</si>
  <si>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</si>
  <si>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</si>
  <si>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</si>
  <si>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</si>
  <si>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</si>
  <si>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</si>
  <si>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</si>
  <si>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</si>
  <si>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</si>
  <si>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</si>
  <si>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</si>
  <si>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</si>
  <si>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</si>
  <si>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</si>
  <si>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</si>
  <si>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</si>
  <si>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</si>
  <si>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</si>
  <si>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</si>
  <si>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</si>
  <si>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</si>
  <si>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</si>
  <si>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</si>
  <si>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</si>
  <si>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</si>
  <si>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</si>
  <si>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</si>
  <si>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</si>
  <si>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</si>
  <si>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</si>
  <si>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</si>
  <si>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</si>
  <si>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</si>
  <si>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</si>
  <si>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</si>
  <si>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</si>
  <si>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</si>
  <si>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</si>
  <si>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</si>
  <si>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</si>
  <si>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</si>
  <si>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</si>
  <si>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</si>
  <si>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</si>
  <si>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</si>
  <si>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</si>
  <si>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</si>
  <si>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</si>
  <si>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</si>
  <si>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</si>
  <si>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</si>
  <si>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</si>
  <si>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</si>
  <si>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</si>
  <si>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</si>
  <si>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</si>
  <si>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</si>
  <si>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</si>
  <si>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</si>
  <si>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</si>
  <si>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</si>
  <si>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</si>
  <si>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</si>
  <si>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</si>
  <si>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</si>
  <si>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</si>
  <si>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</si>
  <si>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</si>
  <si>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</si>
  <si>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</si>
  <si>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</si>
  <si>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</si>
  <si>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</si>
  <si>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</si>
  <si>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</si>
  <si>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</si>
  <si>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</si>
  <si>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</si>
  <si>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</si>
  <si>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</si>
  <si>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</si>
  <si>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</si>
  <si>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</si>
  <si>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</si>
  <si>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</si>
  <si>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</si>
  <si>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</si>
  <si>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</si>
  <si>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</si>
  <si>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</si>
  <si>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</si>
  <si>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</si>
  <si>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</si>
  <si>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</si>
  <si>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</si>
  <si>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</si>
  <si>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</si>
  <si>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</si>
  <si>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</si>
  <si>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</si>
  <si>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</si>
  <si>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</si>
  <si>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</si>
  <si>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</si>
  <si>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</si>
  <si>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</si>
  <si>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</si>
  <si>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</si>
  <si>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</si>
  <si>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</si>
  <si>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</si>
  <si>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</si>
  <si>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</si>
  <si>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</si>
  <si>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</si>
  <si>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</si>
  <si>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</si>
  <si>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</si>
  <si>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</si>
  <si>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</si>
  <si>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</si>
  <si>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</si>
  <si>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</si>
  <si>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</si>
  <si>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</si>
  <si>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</si>
  <si>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</si>
  <si>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</si>
  <si>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</si>
  <si>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</si>
  <si>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</si>
  <si>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</si>
  <si>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</si>
  <si>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</si>
  <si>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</si>
  <si>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</si>
  <si>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</si>
  <si>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</si>
  <si>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</si>
  <si>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</si>
  <si>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</si>
  <si>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</si>
  <si>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</si>
  <si>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</si>
  <si>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</si>
  <si>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</si>
  <si>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</si>
  <si>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</si>
  <si>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</si>
  <si>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</si>
  <si>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</si>
  <si>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</si>
  <si>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</si>
  <si>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</si>
  <si>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</si>
  <si>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</si>
  <si>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</si>
  <si>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</si>
  <si>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</si>
  <si>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</si>
  <si>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</si>
  <si>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</si>
  <si>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</si>
  <si>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</si>
  <si>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</si>
  <si>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</si>
  <si>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</si>
  <si>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</si>
  <si>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</si>
  <si>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</si>
  <si>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</si>
  <si>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</si>
  <si>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</si>
  <si>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</si>
  <si>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</si>
  <si>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</si>
  <si>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</si>
  <si>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</si>
  <si>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</si>
  <si>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</si>
  <si>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</si>
  <si>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</si>
  <si>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</si>
  <si>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</si>
  <si>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</si>
  <si>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</si>
  <si>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</si>
  <si>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</si>
  <si>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</si>
  <si>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</si>
  <si>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</si>
  <si>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</si>
  <si>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</si>
  <si>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</si>
  <si>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</si>
  <si>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</si>
  <si>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</si>
  <si>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</si>
  <si>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</si>
  <si>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</si>
  <si>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</si>
  <si>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</si>
  <si>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</si>
  <si>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</si>
  <si>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</si>
  <si>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</si>
  <si>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</si>
  <si>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</si>
  <si>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</si>
  <si>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</si>
  <si>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</si>
  <si>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</si>
  <si>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</si>
  <si>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</si>
  <si>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</si>
  <si>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</si>
  <si>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</si>
  <si>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</si>
  <si>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</si>
  <si>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</si>
  <si>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</si>
  <si>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</si>
  <si>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</si>
  <si>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</si>
  <si>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</si>
  <si>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</si>
  <si>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</si>
  <si>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</si>
  <si>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</si>
  <si>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</si>
  <si>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</si>
  <si>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</si>
  <si>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</si>
  <si>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</si>
  <si>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</si>
  <si>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</si>
  <si>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</si>
  <si>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</si>
  <si>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</si>
  <si>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</si>
  <si>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</si>
  <si>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</si>
  <si>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</si>
  <si>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</si>
  <si>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</si>
  <si>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</si>
  <si>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</si>
  <si>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</si>
  <si>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</si>
  <si>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</si>
  <si>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</si>
  <si>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</si>
  <si>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</si>
  <si>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</si>
  <si>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</si>
  <si>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</si>
  <si>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</si>
  <si>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</si>
  <si>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</si>
  <si>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</si>
  <si>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</si>
  <si>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</si>
  <si>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</si>
  <si>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</si>
  <si>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</si>
  <si>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</si>
  <si>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</si>
  <si>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</si>
  <si>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</si>
  <si>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</si>
  <si>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</si>
  <si>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</si>
  <si>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</si>
  <si>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</si>
  <si>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</si>
  <si>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</si>
  <si>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</si>
  <si>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</si>
  <si>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</si>
  <si>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</si>
  <si>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</si>
  <si>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</si>
  <si>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</si>
  <si>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</si>
  <si>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</si>
  <si>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</si>
  <si>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</si>
  <si>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</si>
  <si>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</si>
  <si>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</si>
  <si>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</si>
  <si>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</si>
  <si>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</si>
  <si>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</si>
  <si>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</si>
  <si>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</si>
  <si>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</si>
  <si>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</si>
  <si>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</si>
  <si>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</si>
  <si>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</si>
  <si>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</si>
  <si>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</si>
  <si>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</si>
  <si>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</si>
  <si>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</si>
  <si>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</si>
  <si>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</si>
  <si>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</si>
  <si>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</si>
  <si>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</si>
  <si>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</si>
  <si>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</si>
  <si>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</si>
  <si>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</si>
  <si>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</si>
  <si>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</si>
  <si>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</si>
  <si>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</si>
  <si>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</si>
  <si>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</si>
  <si>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</si>
  <si>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</si>
  <si>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</si>
  <si>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</si>
  <si>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</si>
  <si>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</si>
  <si>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</si>
  <si>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</si>
  <si>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</si>
  <si>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</si>
  <si>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</si>
  <si>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</si>
  <si>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</si>
  <si>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</si>
  <si>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</si>
  <si>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</si>
  <si>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</si>
  <si>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</si>
  <si>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</si>
  <si>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</si>
  <si>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</si>
  <si>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</si>
  <si>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</si>
  <si>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</si>
  <si>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</si>
  <si>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</si>
  <si>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</si>
  <si>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</si>
  <si>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</si>
  <si>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</si>
  <si>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</si>
  <si>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</si>
  <si>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</si>
  <si>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</si>
  <si>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</si>
  <si>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</si>
  <si>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</si>
  <si>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</si>
  <si>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</si>
  <si>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</si>
  <si>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</si>
  <si>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</si>
  <si>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</si>
  <si>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</si>
  <si>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</si>
  <si>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</si>
  <si>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</si>
  <si>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</si>
  <si>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</si>
  <si>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</si>
  <si>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</si>
  <si>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</si>
  <si>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</si>
  <si>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</si>
  <si>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</si>
  <si>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</si>
  <si>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</si>
  <si>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</si>
  <si>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</si>
  <si>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</si>
  <si>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</si>
  <si>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</si>
  <si>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</si>
  <si>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</si>
  <si>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</si>
  <si>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</si>
  <si>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</si>
  <si>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</si>
  <si>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</si>
  <si>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</si>
  <si>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</si>
  <si>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</si>
  <si>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</si>
  <si>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</si>
  <si>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</si>
  <si>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</si>
  <si>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</si>
  <si>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</si>
  <si>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</si>
  <si>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</si>
  <si>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</si>
  <si>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</si>
  <si>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</si>
  <si>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</si>
  <si>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</si>
  <si>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</si>
  <si>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</si>
  <si>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</si>
  <si>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</si>
  <si>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</si>
  <si>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</si>
  <si>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</si>
  <si>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</si>
  <si>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</si>
  <si>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</si>
  <si>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</si>
  <si>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</si>
  <si>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</si>
  <si>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</si>
  <si>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</si>
  <si>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</si>
  <si>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</si>
  <si>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</si>
  <si>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</si>
  <si>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</si>
  <si>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</si>
  <si>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</si>
  <si>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</si>
  <si>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</si>
  <si>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</si>
  <si>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</si>
  <si>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</si>
  <si>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</si>
  <si>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</si>
  <si>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</si>
  <si>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</si>
  <si>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</si>
  <si>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</si>
  <si>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</si>
  <si>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</si>
  <si>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</si>
  <si>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</si>
  <si>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</si>
  <si>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</si>
  <si>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</si>
  <si>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</si>
  <si>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</si>
  <si>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</si>
  <si>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</si>
  <si>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</si>
  <si>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</si>
  <si>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</si>
  <si>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</si>
  <si>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</si>
  <si>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</si>
  <si>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</si>
  <si>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</si>
  <si>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</si>
  <si>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</si>
  <si>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</si>
  <si>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</si>
  <si>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</si>
  <si>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</si>
  <si>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</si>
  <si>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</si>
  <si>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</si>
  <si>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</si>
  <si>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</si>
  <si>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</si>
  <si>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</si>
  <si>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</si>
  <si>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</si>
  <si>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</si>
  <si>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</si>
  <si>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</si>
  <si>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</si>
  <si>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</si>
  <si>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</si>
  <si>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</si>
  <si>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</si>
  <si>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</si>
  <si>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</si>
  <si>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</si>
  <si>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</si>
  <si>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</si>
  <si>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</si>
  <si>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</si>
  <si>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</si>
  <si>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</si>
  <si>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</si>
  <si>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</si>
  <si>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</si>
  <si>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</si>
  <si>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</si>
  <si>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</si>
  <si>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</si>
  <si>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</si>
  <si>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</si>
  <si>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</si>
  <si>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</si>
  <si>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</si>
  <si>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</si>
  <si>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</si>
  <si>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</si>
  <si>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</si>
  <si>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</si>
  <si>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</si>
  <si>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</si>
  <si>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</si>
  <si>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</si>
  <si>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</si>
  <si>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</si>
  <si>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</si>
  <si>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</si>
  <si>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</si>
  <si>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</si>
  <si>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</si>
  <si>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</si>
  <si>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</si>
  <si>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</si>
  <si>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</si>
  <si>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</si>
  <si>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</si>
  <si>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</si>
  <si>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</si>
  <si>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</si>
  <si>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</si>
  <si>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</si>
  <si>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</si>
  <si>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</si>
  <si>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</si>
  <si>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</si>
  <si>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</si>
  <si>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</si>
  <si>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</si>
  <si>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</si>
  <si>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</si>
  <si>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</si>
  <si>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</si>
  <si>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</si>
  <si>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</si>
  <si>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</si>
  <si>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</si>
  <si>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</si>
  <si>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</si>
  <si>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</si>
  <si>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</si>
  <si>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</si>
  <si>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</si>
  <si>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</si>
  <si>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</si>
  <si>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</si>
  <si>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</si>
  <si>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</si>
  <si>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</si>
  <si>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</si>
  <si>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</si>
  <si>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</si>
  <si>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</si>
  <si>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</si>
  <si>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</si>
  <si>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</si>
  <si>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</si>
  <si>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</si>
  <si>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</si>
  <si>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</si>
  <si>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</si>
  <si>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</si>
  <si>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</si>
  <si>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</si>
  <si>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</si>
  <si>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</si>
  <si>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</si>
  <si>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</si>
  <si>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</si>
  <si>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</si>
  <si>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</si>
  <si>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</si>
  <si>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</si>
  <si>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</si>
  <si>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</si>
  <si>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</si>
  <si>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</si>
  <si>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</si>
  <si>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</si>
  <si>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</si>
  <si>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</si>
  <si>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</si>
  <si>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</si>
  <si>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</si>
  <si>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</si>
  <si>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</si>
  <si>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</si>
  <si>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</si>
  <si>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</si>
  <si>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</si>
  <si>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</si>
  <si>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</si>
  <si>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</si>
  <si>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</si>
  <si>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</si>
  <si>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</si>
  <si>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</si>
  <si>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</si>
  <si>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</si>
  <si>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</si>
  <si>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</si>
  <si>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</si>
  <si>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</si>
  <si>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</si>
  <si>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</si>
  <si>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</si>
  <si>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</si>
  <si>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</si>
  <si>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</si>
  <si>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</si>
  <si>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</si>
  <si>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</si>
  <si>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</si>
  <si>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</si>
  <si>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</si>
  <si>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</si>
  <si>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</si>
  <si>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</si>
  <si>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</si>
  <si>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</si>
  <si>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</si>
  <si>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</si>
  <si>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</si>
  <si>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</si>
  <si>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</si>
  <si>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</si>
  <si>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</si>
  <si>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</si>
  <si>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</si>
  <si>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</si>
  <si>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</si>
  <si>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</si>
  <si>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</si>
  <si>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</si>
  <si>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</si>
  <si>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</si>
  <si>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</si>
  <si>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</si>
  <si>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</si>
  <si>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</si>
  <si>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</si>
  <si>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</si>
  <si>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</si>
  <si>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</si>
  <si>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</si>
  <si>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</si>
  <si>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</si>
  <si>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</si>
  <si>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</si>
  <si>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</si>
  <si>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</si>
  <si>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</si>
  <si>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</si>
  <si>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</si>
  <si>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</si>
  <si>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</si>
  <si>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</si>
  <si>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</si>
  <si>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</si>
  <si>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</si>
  <si>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</si>
  <si>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</si>
  <si>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</si>
  <si>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</si>
  <si>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</si>
  <si>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</si>
  <si>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</si>
  <si>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</si>
  <si>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</si>
  <si>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</si>
  <si>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</si>
  <si>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</si>
  <si>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</si>
  <si>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</si>
  <si>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</si>
  <si>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</si>
  <si>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</si>
  <si>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</si>
  <si>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</si>
  <si>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</si>
  <si>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</si>
  <si>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</si>
  <si>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</si>
  <si>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</si>
  <si>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</si>
  <si>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</si>
  <si>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</si>
  <si>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</si>
  <si>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</si>
  <si>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</si>
  <si>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</si>
  <si>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</si>
  <si>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</si>
  <si>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</si>
  <si>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</si>
  <si>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</si>
  <si>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</si>
  <si>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</si>
  <si>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</si>
  <si>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</si>
  <si>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</si>
  <si>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</si>
  <si>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</si>
  <si>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</si>
  <si>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</si>
  <si>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</si>
  <si>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</si>
  <si>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</si>
  <si>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</si>
  <si>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</si>
  <si>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</si>
  <si>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</si>
  <si>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</si>
  <si>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</si>
  <si>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</si>
  <si>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</si>
  <si>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</si>
  <si>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</si>
  <si>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</si>
  <si>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</si>
  <si>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</si>
  <si>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</si>
  <si>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</si>
  <si>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</si>
  <si>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</si>
  <si>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</si>
  <si>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</si>
  <si>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</si>
  <si>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</si>
  <si>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</si>
  <si>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</si>
  <si>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</si>
  <si>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</si>
  <si>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</si>
  <si>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</si>
  <si>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</si>
  <si>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</si>
  <si>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</si>
  <si>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</si>
  <si>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</si>
  <si>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</si>
  <si>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</si>
  <si>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</si>
  <si>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</si>
  <si>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</si>
  <si>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</si>
  <si>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</si>
  <si>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</si>
  <si>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</si>
  <si>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</si>
  <si>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</si>
  <si>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</si>
  <si>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</si>
  <si>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</si>
  <si>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</si>
  <si>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</si>
  <si>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</si>
  <si>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</si>
  <si>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</si>
  <si>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</si>
  <si>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</si>
  <si>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</si>
  <si>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</si>
  <si>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</si>
  <si>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</si>
  <si>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</si>
  <si>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</si>
  <si>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</si>
  <si>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</si>
  <si>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</si>
  <si>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</si>
  <si>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</si>
  <si>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</si>
  <si>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</si>
  <si>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</si>
  <si>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</si>
  <si>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</si>
  <si>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</si>
  <si>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</si>
  <si>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</si>
  <si>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</si>
  <si>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</si>
  <si>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</si>
  <si>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</si>
  <si>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</si>
  <si>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</si>
  <si>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</si>
  <si>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</si>
  <si>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</si>
  <si>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</si>
  <si>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</si>
  <si>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</si>
  <si>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</si>
  <si>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</si>
  <si>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</si>
  <si>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</si>
  <si>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</si>
  <si>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</si>
  <si>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</si>
  <si>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</si>
  <si>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</si>
  <si>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</si>
  <si>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</si>
  <si>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</si>
  <si>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</si>
  <si>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</si>
  <si>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</si>
  <si>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</si>
  <si>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</si>
  <si>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</si>
  <si>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</si>
  <si>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</si>
  <si>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</si>
  <si>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</si>
  <si>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</si>
  <si>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</si>
  <si>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</si>
  <si>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</si>
  <si>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</si>
  <si>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</si>
  <si>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</si>
  <si>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</si>
  <si>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</si>
  <si>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</si>
  <si>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</si>
  <si>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</si>
  <si>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</si>
  <si>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</si>
  <si>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</si>
  <si>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</si>
  <si>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</si>
  <si>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</si>
  <si>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</si>
  <si>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</si>
  <si>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</si>
  <si>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</si>
  <si>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</si>
  <si>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</si>
  <si>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</si>
  <si>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</si>
  <si>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</si>
  <si>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</si>
  <si>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</si>
  <si>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</si>
  <si>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</si>
  <si>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</si>
  <si>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</si>
  <si>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</si>
  <si>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</si>
  <si>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</si>
  <si>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</si>
  <si>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</si>
  <si>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</si>
  <si>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</si>
  <si>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</si>
  <si>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</si>
  <si>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</si>
  <si>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</si>
  <si>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</si>
  <si>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</si>
  <si>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</si>
  <si>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</si>
  <si>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</si>
  <si>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</si>
  <si>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</si>
  <si>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</si>
  <si>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</si>
  <si>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</si>
  <si>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</si>
  <si>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</si>
  <si>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</si>
  <si>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</si>
  <si>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</si>
  <si>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</si>
  <si>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</si>
  <si>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</si>
  <si>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</si>
  <si>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</si>
  <si>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</si>
  <si>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</si>
  <si>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</si>
  <si>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</si>
  <si>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</si>
  <si>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</si>
  <si>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</si>
  <si>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</si>
  <si>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</si>
  <si>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</si>
  <si>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</si>
  <si>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</si>
  <si>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</si>
  <si>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</si>
  <si>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</si>
  <si>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</si>
  <si>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</si>
  <si>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</si>
  <si>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</si>
  <si>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</si>
  <si>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</si>
  <si>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</si>
  <si>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</si>
  <si>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</si>
  <si>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</si>
  <si>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</si>
  <si>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</si>
  <si>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</si>
  <si>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</si>
  <si>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</si>
  <si>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</si>
  <si>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</si>
  <si>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</si>
  <si>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</si>
  <si>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</si>
  <si>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</si>
  <si>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</si>
  <si>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</si>
  <si>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</si>
  <si>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</si>
  <si>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</si>
  <si>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</si>
  <si>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</si>
  <si>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</si>
  <si>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</si>
  <si>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</si>
  <si>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</si>
  <si>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</si>
  <si>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</si>
  <si>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</si>
  <si>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</si>
  <si>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</si>
  <si>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</si>
  <si>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</si>
  <si>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</si>
  <si>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</si>
  <si>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</si>
  <si>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</si>
  <si>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</si>
  <si>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</si>
  <si>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</si>
  <si>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</si>
  <si>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</si>
  <si>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</si>
  <si>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</si>
  <si>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</si>
  <si>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</si>
  <si>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</si>
  <si>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</si>
  <si>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</si>
  <si>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</si>
  <si>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</si>
  <si>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</si>
  <si>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</si>
  <si>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</si>
  <si>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</si>
  <si>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</si>
  <si>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</si>
  <si>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</si>
  <si>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</si>
  <si>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</si>
  <si>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</si>
  <si>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</si>
  <si>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</si>
  <si>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</si>
  <si>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</si>
  <si>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</si>
  <si>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</si>
  <si>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</si>
  <si>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</si>
  <si>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</si>
  <si>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</si>
  <si>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</si>
  <si>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</si>
  <si>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</si>
  <si>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</si>
  <si>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</si>
  <si>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</si>
  <si>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</si>
  <si>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</si>
  <si>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</si>
  <si>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</si>
  <si>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</si>
  <si>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</si>
  <si>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</si>
  <si>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</si>
  <si>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</si>
  <si>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</si>
  <si>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</si>
  <si>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</si>
  <si>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</si>
  <si>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</si>
  <si>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</si>
  <si>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</si>
  <si>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</si>
  <si>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</si>
  <si>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</si>
  <si>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</si>
  <si>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</si>
  <si>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</si>
  <si>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</si>
  <si>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</si>
  <si>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</si>
  <si>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</si>
  <si>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</si>
  <si>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</si>
  <si>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</si>
  <si>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</si>
  <si>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</si>
  <si>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</si>
  <si>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</si>
  <si>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</si>
  <si>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</si>
  <si>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</si>
  <si>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</si>
  <si>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</si>
  <si>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</si>
  <si>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</si>
  <si>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</si>
  <si>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</si>
  <si>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</si>
  <si>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</si>
  <si>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</si>
  <si>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</si>
  <si>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</si>
  <si>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</si>
  <si>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</si>
  <si>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</si>
  <si>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</si>
  <si>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</si>
  <si>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</si>
  <si>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</si>
  <si>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</si>
  <si>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</si>
  <si>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</si>
  <si>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</si>
  <si>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</si>
  <si>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</si>
  <si>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</si>
  <si>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</si>
  <si>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</si>
  <si>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</si>
  <si>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</si>
  <si>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</si>
  <si>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</si>
  <si>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</si>
  <si>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</si>
  <si>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</si>
  <si>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</si>
  <si>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</si>
  <si>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</si>
  <si>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</si>
  <si>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</si>
  <si>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</si>
  <si>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</si>
  <si>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</si>
  <si>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</si>
  <si>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</si>
  <si>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</si>
  <si>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</si>
  <si>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</si>
  <si>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</si>
  <si>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</si>
  <si>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</si>
  <si>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</si>
  <si>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</si>
  <si>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</si>
  <si>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</si>
  <si>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</si>
  <si>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</si>
  <si>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</si>
  <si>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</si>
  <si>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</si>
  <si>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</si>
  <si>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</si>
  <si>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</si>
  <si>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</si>
  <si>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</si>
  <si>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</si>
  <si>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</si>
  <si>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</si>
  <si>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</si>
  <si>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</si>
  <si>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</si>
  <si>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</si>
  <si>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</si>
  <si>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</si>
  <si>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</si>
  <si>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</si>
  <si>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</si>
  <si>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</si>
  <si>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</si>
  <si>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</si>
  <si>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</si>
  <si>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</si>
  <si>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</si>
  <si>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</si>
  <si>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</si>
  <si>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</si>
  <si>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</si>
  <si>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</si>
  <si>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</si>
  <si>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</si>
  <si>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</si>
  <si>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</si>
  <si>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</si>
  <si>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</si>
  <si>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</si>
  <si>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</si>
  <si>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</si>
  <si>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</si>
  <si>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</si>
  <si>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</si>
  <si>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</si>
  <si>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</si>
  <si>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</si>
  <si>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</si>
  <si>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</si>
  <si>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</si>
  <si>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</si>
  <si>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</si>
  <si>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</si>
  <si>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</si>
  <si>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</si>
  <si>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</si>
  <si>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</si>
  <si>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</si>
  <si>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</si>
  <si>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</si>
  <si>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</si>
  <si>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</si>
  <si>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</si>
  <si>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</si>
  <si>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</si>
  <si>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</si>
  <si>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</si>
  <si>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</si>
  <si>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</si>
  <si>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</si>
  <si>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</si>
  <si>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</si>
  <si>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</si>
  <si>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</si>
  <si>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</si>
  <si>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</si>
  <si>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</si>
  <si>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</si>
  <si>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</si>
  <si>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</si>
  <si>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</si>
  <si>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</si>
  <si>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</si>
  <si>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</si>
  <si>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</si>
  <si>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</si>
  <si>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</si>
  <si>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</si>
  <si>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</si>
  <si>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</si>
  <si>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</si>
  <si>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</si>
  <si>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</si>
  <si>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</si>
  <si>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</si>
  <si>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</si>
  <si>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</si>
  <si>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</si>
  <si>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</si>
  <si>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</si>
  <si>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</si>
  <si>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</si>
  <si>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</si>
  <si>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</si>
  <si>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</si>
  <si>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</si>
  <si>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</si>
  <si>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</si>
  <si>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</si>
  <si>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</si>
  <si>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</si>
  <si>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</si>
  <si>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</si>
  <si>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</si>
  <si>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</si>
  <si>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</si>
  <si>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</si>
  <si>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</si>
  <si>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</si>
  <si>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</si>
  <si>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</si>
  <si>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</si>
  <si>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</si>
  <si>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</si>
  <si>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</si>
  <si>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</si>
  <si>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</si>
  <si>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</si>
  <si>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</si>
  <si>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</si>
  <si>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</si>
  <si>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</si>
  <si>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</si>
  <si>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</si>
  <si>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</si>
  <si>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</si>
  <si>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</si>
  <si>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</si>
  <si>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</si>
  <si>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</si>
  <si>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</si>
  <si>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</si>
  <si>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</si>
  <si>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</si>
  <si>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</si>
  <si>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</si>
  <si>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</si>
  <si>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</si>
  <si>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</si>
  <si>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</si>
  <si>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</si>
  <si>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</si>
  <si>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</si>
  <si>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</si>
  <si>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</si>
  <si>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</si>
  <si>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</si>
  <si>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</si>
  <si>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</si>
  <si>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</si>
  <si>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</si>
  <si>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</si>
  <si>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</si>
  <si>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</si>
  <si>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</si>
  <si>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</si>
  <si>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</si>
  <si>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</si>
  <si>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</si>
  <si>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</si>
  <si>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</si>
  <si>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</si>
  <si>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</si>
  <si>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</si>
  <si>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</si>
  <si>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</si>
  <si>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</si>
  <si>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</si>
  <si>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</si>
  <si>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</si>
  <si>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</si>
  <si>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</si>
  <si>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</si>
  <si>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</si>
  <si>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</si>
  <si>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</si>
  <si>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</si>
  <si>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</si>
  <si>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</si>
  <si>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</si>
  <si>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</si>
  <si>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</si>
  <si>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</si>
  <si>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</si>
  <si>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</si>
  <si>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</si>
  <si>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</si>
  <si>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</si>
  <si>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</si>
  <si>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</si>
  <si>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</si>
  <si>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</si>
  <si>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</si>
  <si>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</si>
  <si>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</si>
  <si>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</si>
  <si>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</si>
  <si>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</si>
  <si>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</si>
  <si>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</si>
  <si>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</si>
  <si>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</si>
  <si>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</si>
  <si>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</si>
  <si>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</si>
  <si>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</si>
  <si>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</si>
  <si>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</si>
  <si>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</si>
  <si>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</si>
  <si>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</si>
  <si>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</si>
  <si>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</si>
  <si>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</si>
  <si>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</si>
  <si>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</si>
  <si>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</si>
  <si>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</si>
  <si>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</si>
  <si>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</si>
  <si>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</si>
  <si>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</si>
  <si>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</si>
  <si>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</si>
  <si>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</si>
  <si>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</si>
  <si>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</si>
  <si>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</si>
  <si>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</si>
  <si>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</si>
  <si>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</si>
  <si>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</si>
  <si>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</si>
  <si>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</si>
  <si>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</si>
  <si>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</si>
  <si>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</si>
  <si>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</si>
  <si>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</si>
  <si>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</si>
  <si>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</si>
  <si>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</si>
  <si>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</si>
  <si>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</si>
  <si>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</si>
  <si>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</si>
  <si>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</si>
  <si>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</si>
  <si>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</si>
  <si>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</si>
  <si>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</si>
  <si>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</si>
  <si>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</si>
  <si>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</si>
  <si>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</si>
  <si>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</si>
  <si>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</si>
  <si>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</si>
  <si>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</si>
  <si>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</si>
  <si>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</si>
  <si>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</si>
  <si>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</si>
  <si>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</si>
  <si>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</si>
  <si>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</si>
  <si>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</si>
  <si>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</si>
  <si>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</si>
  <si>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</si>
  <si>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</si>
  <si>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</si>
  <si>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</si>
  <si>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</si>
  <si>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</si>
  <si>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</si>
  <si>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</si>
  <si>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</si>
  <si>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</si>
  <si>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</si>
  <si>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</si>
  <si>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</si>
  <si>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</si>
  <si>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</si>
  <si>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</si>
  <si>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</si>
  <si>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</si>
  <si>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</si>
  <si>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</si>
  <si>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</si>
  <si>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</si>
  <si>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</si>
  <si>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</si>
  <si>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</si>
  <si>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</si>
  <si>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</si>
  <si>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</si>
  <si>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</si>
  <si>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</si>
  <si>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</si>
  <si>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</si>
  <si>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</si>
  <si>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</si>
  <si>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</si>
  <si>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</si>
  <si>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</si>
  <si>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</si>
  <si>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</si>
  <si>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</si>
  <si>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</si>
  <si>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</si>
  <si>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</si>
  <si>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</si>
  <si>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</si>
  <si>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</si>
  <si>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</si>
  <si>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</si>
  <si>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</si>
  <si>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</si>
  <si>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</si>
  <si>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</si>
  <si>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</si>
  <si>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</si>
  <si>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</si>
  <si>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</si>
  <si>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</si>
  <si>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</si>
  <si>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</si>
  <si>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</si>
  <si>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</si>
  <si>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</si>
  <si>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</si>
  <si>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</si>
  <si>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</si>
  <si>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</si>
  <si>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</si>
  <si>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</si>
  <si>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</si>
  <si>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</si>
  <si>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</si>
  <si>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</si>
  <si>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</si>
  <si>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</si>
  <si>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</si>
  <si>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</si>
  <si>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</si>
  <si>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</si>
  <si>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</si>
  <si>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</si>
  <si>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</si>
  <si>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</si>
  <si>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</si>
  <si>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</si>
  <si>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</si>
  <si>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</si>
  <si>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</si>
  <si>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</si>
  <si>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</si>
  <si>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</si>
  <si>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</si>
  <si>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</si>
  <si>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</si>
  <si>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</si>
  <si>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</si>
  <si>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</si>
  <si>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</si>
  <si>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</si>
  <si>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</si>
  <si>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</si>
  <si>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</si>
  <si>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</si>
  <si>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</si>
  <si>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</si>
  <si>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</si>
  <si>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</si>
  <si>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</si>
  <si>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</si>
  <si>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</si>
  <si>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</si>
  <si>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</si>
  <si>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</si>
  <si>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</si>
  <si>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</si>
  <si>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</si>
  <si>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</si>
  <si>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</si>
  <si>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</si>
  <si>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</si>
  <si>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</si>
  <si>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</si>
  <si>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</si>
  <si>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</si>
  <si>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</si>
  <si>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</si>
  <si>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</si>
  <si>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</si>
  <si>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</si>
  <si>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</si>
  <si>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</si>
  <si>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</si>
  <si>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</si>
  <si>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</si>
  <si>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</si>
  <si>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</si>
  <si>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</si>
  <si>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</si>
  <si>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</si>
  <si>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</si>
  <si>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</si>
  <si>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</si>
  <si>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</si>
  <si>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</si>
  <si>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</si>
  <si>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</si>
  <si>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</si>
  <si>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</si>
  <si>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</si>
  <si>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</si>
  <si>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</si>
  <si>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</si>
  <si>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</si>
  <si>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</si>
  <si>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</si>
  <si>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</si>
  <si>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</si>
  <si>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</si>
  <si>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</si>
  <si>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</si>
  <si>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</si>
  <si>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</si>
  <si>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</si>
  <si>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</si>
  <si>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</si>
  <si>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</si>
  <si>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</si>
  <si>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</si>
  <si>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</si>
  <si>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</si>
  <si>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</si>
  <si>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</si>
  <si>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</si>
  <si>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</si>
  <si>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</si>
  <si>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</si>
  <si>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</si>
  <si>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</si>
  <si>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</si>
  <si>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</si>
  <si>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</si>
  <si>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</si>
  <si>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</si>
  <si>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</si>
  <si>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</si>
  <si>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</si>
  <si>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</si>
  <si>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</si>
  <si>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</si>
  <si>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</si>
  <si>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</si>
  <si>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</si>
  <si>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</si>
  <si>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</si>
  <si>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</si>
  <si>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</si>
  <si>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</si>
  <si>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</si>
  <si>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</si>
  <si>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</si>
  <si>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</si>
  <si>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</si>
  <si>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</si>
  <si>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</si>
  <si>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</si>
  <si>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</si>
  <si>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</si>
  <si>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</si>
  <si>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</si>
  <si>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</si>
  <si>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</si>
  <si>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</si>
  <si>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</si>
  <si>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</si>
  <si>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</si>
  <si>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</si>
  <si>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</si>
  <si>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</si>
  <si>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</si>
  <si>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</si>
  <si>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</si>
  <si>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</si>
  <si>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</si>
  <si>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</si>
  <si>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</si>
  <si>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</si>
  <si>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</si>
  <si>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</si>
  <si>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</si>
  <si>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</si>
  <si>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</si>
  <si>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</si>
  <si>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</si>
  <si>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</si>
  <si>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</si>
  <si>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</si>
  <si>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</si>
  <si>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</si>
  <si>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</si>
  <si>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</si>
  <si>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</si>
  <si>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</si>
  <si>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</si>
  <si>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</si>
  <si>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</si>
  <si>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</si>
  <si>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</si>
  <si>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</si>
  <si>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</si>
  <si>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</si>
  <si>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</si>
  <si>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</si>
  <si>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</si>
  <si>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</si>
  <si>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</si>
  <si>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</si>
  <si>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</si>
  <si>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</si>
  <si>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</si>
  <si>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</si>
  <si>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</si>
  <si>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</si>
  <si>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</si>
  <si>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</si>
  <si>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</si>
  <si>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</si>
  <si>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</si>
  <si>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</si>
  <si>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</si>
  <si>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</si>
  <si>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</si>
  <si>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</si>
  <si>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</si>
  <si>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</si>
  <si>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</si>
  <si>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</si>
  <si>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</si>
  <si>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</si>
  <si>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</si>
  <si>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</si>
  <si>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</si>
  <si>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</si>
  <si>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</si>
  <si>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</si>
  <si>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</si>
  <si>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</si>
  <si>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</si>
  <si>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</si>
  <si>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</si>
  <si>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</si>
  <si>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</si>
  <si>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</si>
  <si>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</si>
  <si>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</si>
  <si>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</si>
  <si>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</si>
  <si>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</si>
  <si>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</si>
  <si>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</si>
  <si>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</si>
  <si>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</si>
  <si>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</si>
  <si>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</si>
  <si>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</si>
  <si>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</si>
  <si>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</si>
  <si>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</si>
  <si>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</si>
  <si>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</si>
  <si>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</si>
  <si>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</si>
  <si>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</si>
  <si>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</si>
  <si>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</si>
  <si>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</si>
  <si>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</si>
  <si>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</si>
  <si>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</si>
  <si>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</si>
  <si>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</si>
  <si>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</si>
  <si>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</si>
  <si>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</si>
  <si>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</si>
  <si>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</si>
  <si>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</si>
  <si>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</si>
  <si>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</si>
  <si>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</si>
  <si>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</si>
  <si>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</si>
  <si>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</si>
  <si>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</si>
  <si>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</si>
  <si>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</si>
  <si>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</si>
  <si>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</si>
  <si>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</si>
  <si>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</si>
  <si>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</si>
  <si>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</si>
  <si>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</si>
  <si>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</si>
  <si>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</si>
  <si>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</si>
  <si>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</si>
  <si>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</si>
  <si>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</si>
  <si>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</si>
  <si>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</si>
  <si>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</si>
  <si>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</si>
  <si>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</si>
  <si>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</si>
  <si>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</si>
  <si>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</si>
  <si>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</si>
  <si>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</si>
  <si>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</si>
  <si>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</si>
  <si>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</si>
  <si>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</si>
  <si>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</si>
  <si>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</si>
  <si>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</si>
  <si>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</si>
  <si>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</si>
  <si>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</si>
  <si>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</si>
  <si>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</si>
  <si>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</si>
  <si>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</si>
  <si>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</si>
  <si>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</si>
  <si>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</si>
  <si>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</si>
  <si>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</si>
  <si>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</si>
  <si>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</si>
  <si>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</si>
  <si>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</si>
  <si>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</si>
  <si>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</si>
  <si>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</si>
  <si>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</si>
  <si>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</si>
  <si>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</si>
  <si>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</si>
  <si>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</si>
  <si>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</si>
  <si>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</si>
  <si>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</si>
  <si>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</si>
  <si>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</si>
  <si>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</si>
  <si>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</si>
  <si>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</si>
  <si>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</si>
  <si>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</si>
  <si>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</si>
  <si>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</si>
  <si>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</si>
  <si>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</si>
  <si>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</si>
  <si>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</si>
  <si>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</si>
  <si>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</si>
  <si>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</si>
  <si>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</si>
  <si>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</si>
  <si>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</si>
  <si>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</si>
  <si>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</si>
  <si>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</si>
  <si>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</si>
  <si>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</si>
  <si>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</si>
  <si>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</si>
  <si>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</si>
  <si>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</si>
  <si>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</si>
  <si>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</si>
  <si>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</si>
  <si>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</si>
  <si>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</si>
  <si>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</si>
  <si>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</si>
  <si>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</si>
  <si>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</si>
  <si>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</si>
  <si>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</si>
  <si>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</si>
  <si>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</si>
  <si>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</si>
  <si>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</si>
  <si>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</si>
  <si>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</si>
  <si>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</si>
  <si>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</si>
  <si>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</si>
  <si>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</si>
  <si>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</si>
  <si>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</si>
  <si>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</si>
  <si>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</si>
  <si>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</si>
  <si>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</si>
  <si>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</si>
  <si>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</si>
  <si>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</si>
  <si>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</si>
  <si>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</si>
  <si>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</si>
  <si>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</si>
  <si>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</si>
  <si>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</si>
  <si>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</si>
  <si>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</si>
  <si>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</si>
  <si>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</si>
  <si>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</si>
  <si>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</si>
  <si>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</si>
  <si>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</si>
  <si>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</si>
  <si>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</si>
  <si>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</si>
  <si>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</si>
  <si>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</si>
  <si>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</si>
  <si>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</si>
  <si>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</si>
  <si>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</si>
  <si>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</si>
  <si>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</si>
  <si>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</si>
  <si>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</si>
  <si>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</si>
  <si>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</si>
  <si>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</si>
  <si>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</si>
  <si>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</si>
  <si>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</si>
  <si>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</si>
  <si>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</si>
  <si>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</si>
  <si>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</si>
  <si>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</si>
  <si>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</si>
  <si>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</si>
  <si>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</si>
  <si>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</si>
  <si>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</si>
  <si>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</si>
  <si>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</si>
  <si>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</si>
  <si>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</si>
  <si>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</si>
  <si>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</si>
  <si>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</si>
  <si>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</si>
  <si>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</si>
  <si>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</si>
  <si>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</si>
  <si>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</si>
  <si>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</si>
  <si>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</si>
  <si>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</si>
  <si>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</si>
  <si>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</si>
  <si>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</si>
  <si>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</si>
  <si>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</si>
  <si>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</si>
  <si>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</si>
  <si>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</si>
  <si>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</si>
  <si>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</si>
  <si>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</si>
  <si>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</si>
  <si>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</si>
  <si>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</si>
  <si>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</si>
  <si>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</si>
  <si>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</si>
  <si>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</si>
  <si>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</si>
  <si>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</si>
  <si>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</si>
  <si>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</si>
  <si>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</si>
  <si>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</si>
  <si>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</si>
  <si>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</si>
  <si>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</si>
  <si>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</si>
  <si>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</si>
  <si>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</si>
  <si>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</si>
  <si>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</si>
  <si>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</si>
  <si>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</si>
  <si>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</si>
  <si>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</si>
  <si>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</si>
  <si>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</si>
  <si>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</si>
  <si>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</si>
  <si>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</si>
  <si>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</si>
  <si>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</si>
  <si>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</si>
  <si>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</si>
  <si>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</si>
  <si>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</si>
  <si>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</si>
  <si>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</si>
  <si>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</si>
  <si>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</si>
  <si>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</si>
  <si>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</si>
  <si>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</si>
  <si>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</si>
  <si>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</si>
  <si>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</si>
  <si>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</si>
  <si>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</si>
  <si>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</si>
  <si>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</si>
  <si>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</si>
  <si>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</si>
  <si>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</si>
  <si>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</si>
  <si>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</si>
  <si>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</si>
  <si>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</si>
  <si>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</si>
  <si>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</si>
  <si>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</si>
  <si>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</si>
  <si>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</si>
  <si>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</si>
  <si>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</si>
  <si>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</si>
  <si>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</si>
  <si>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</si>
  <si>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</si>
  <si>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</si>
  <si>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</si>
  <si>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</si>
  <si>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</si>
  <si>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</si>
  <si>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</si>
  <si>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</si>
  <si>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</si>
  <si>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</si>
  <si>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</si>
  <si>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</si>
  <si>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</si>
  <si>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</si>
  <si>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</si>
  <si>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</si>
  <si>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</si>
  <si>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</si>
  <si>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</si>
  <si>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</si>
  <si>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</si>
  <si>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</si>
  <si>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</si>
  <si>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</si>
  <si>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</si>
  <si>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</si>
  <si>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</si>
  <si>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</si>
  <si>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</si>
  <si>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</si>
  <si>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</si>
  <si>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</si>
  <si>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</si>
  <si>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</si>
  <si>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</si>
  <si>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</si>
  <si>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</si>
  <si>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</si>
  <si>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</si>
  <si>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</si>
  <si>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</si>
  <si>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</si>
  <si>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</si>
  <si>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</si>
  <si>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</si>
  <si>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</si>
  <si>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</si>
  <si>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</si>
  <si>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</si>
  <si>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</si>
  <si>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</si>
  <si>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</si>
  <si>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</si>
  <si>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</si>
  <si>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</si>
  <si>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</si>
  <si>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</si>
  <si>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</si>
  <si>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</si>
  <si>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</si>
  <si>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</si>
  <si>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</si>
  <si>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</si>
  <si>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</si>
  <si>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</si>
  <si>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</si>
  <si>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</si>
  <si>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</si>
  <si>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</si>
  <si>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</si>
  <si>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</si>
  <si>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</si>
  <si>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</si>
  <si>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</si>
  <si>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</si>
  <si>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</si>
  <si>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</si>
  <si>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</si>
  <si>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</si>
  <si>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</si>
  <si>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</si>
  <si>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</si>
  <si>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</si>
  <si>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</si>
  <si>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</si>
  <si>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</si>
  <si>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</si>
  <si>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</si>
  <si>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</si>
  <si>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</si>
  <si>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</si>
  <si>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</si>
  <si>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</si>
  <si>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</si>
  <si>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</si>
  <si>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</si>
  <si>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</si>
  <si>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</si>
  <si>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</si>
  <si>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</si>
  <si>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</si>
  <si>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</si>
  <si>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</si>
  <si>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</si>
  <si>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</si>
  <si>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</si>
  <si>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</si>
  <si>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</si>
  <si>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</si>
  <si>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</si>
  <si>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</si>
  <si>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</si>
  <si>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</si>
  <si>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</si>
  <si>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</si>
  <si>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</si>
  <si>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</si>
  <si>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</si>
  <si>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</si>
  <si>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</si>
  <si>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</si>
  <si>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</si>
  <si>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</si>
  <si>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</si>
  <si>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</si>
  <si>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</si>
  <si>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</si>
  <si>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</si>
  <si>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</si>
  <si>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</si>
  <si>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</si>
  <si>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</si>
  <si>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</si>
  <si>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</si>
  <si>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</si>
  <si>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</si>
  <si>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</si>
  <si>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</si>
  <si>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</si>
  <si>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</si>
  <si>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</si>
  <si>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</si>
  <si>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</si>
  <si>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</si>
  <si>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</si>
  <si>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</si>
  <si>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</si>
  <si>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</si>
  <si>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</si>
  <si>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</si>
  <si>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</si>
  <si>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</si>
  <si>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</si>
  <si>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</si>
  <si>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</si>
  <si>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</si>
  <si>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</si>
  <si>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</si>
  <si>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</si>
  <si>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</si>
  <si>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</si>
  <si>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</si>
  <si>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</si>
  <si>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</si>
  <si>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</si>
  <si>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</si>
  <si>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</si>
  <si>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</si>
  <si>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</si>
  <si>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</si>
  <si>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</si>
  <si>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</si>
  <si>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</si>
  <si>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</si>
  <si>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</si>
  <si>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</si>
  <si>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</si>
  <si>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</si>
  <si>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</si>
  <si>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</si>
  <si>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</si>
  <si>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</si>
  <si>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</si>
  <si>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</si>
  <si>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</si>
  <si>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</si>
  <si>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</si>
  <si>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</si>
  <si>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</si>
  <si>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</si>
  <si>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</si>
  <si>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</si>
  <si>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</si>
  <si>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</si>
  <si>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</si>
  <si>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</si>
  <si>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</si>
  <si>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</si>
  <si>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</si>
  <si>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</si>
  <si>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</si>
  <si>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</si>
  <si>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</si>
  <si>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</si>
  <si>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</si>
  <si>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</si>
  <si>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</si>
  <si>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</si>
  <si>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</si>
  <si>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</si>
  <si>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</si>
  <si>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</si>
  <si>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</si>
  <si>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</si>
  <si>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</si>
  <si>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</si>
  <si>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</si>
  <si>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</si>
  <si>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</si>
  <si>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</si>
  <si>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</si>
  <si>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</si>
  <si>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</si>
  <si>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</si>
  <si>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</si>
  <si>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</si>
  <si>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</si>
  <si>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</si>
  <si>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</si>
  <si>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</si>
  <si>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</si>
  <si>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</si>
  <si>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</si>
  <si>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</si>
  <si>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</si>
  <si>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</si>
  <si>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</si>
  <si>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</si>
  <si>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</si>
  <si>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</si>
  <si>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</si>
  <si>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</si>
  <si>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</si>
  <si>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</si>
  <si>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</si>
  <si>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</si>
  <si>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</si>
  <si>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</si>
  <si>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</si>
  <si>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</si>
  <si>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</si>
  <si>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</si>
  <si>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</si>
  <si>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</si>
  <si>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</si>
  <si>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</si>
  <si>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</si>
  <si>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</si>
  <si>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</si>
  <si>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</si>
  <si>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</si>
  <si>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</si>
  <si>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</si>
  <si>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</si>
  <si>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</si>
  <si>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</si>
  <si>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</si>
  <si>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</si>
  <si>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</si>
  <si>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</si>
  <si>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</si>
  <si>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</si>
  <si>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</si>
  <si>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</si>
  <si>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</si>
  <si>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</si>
  <si>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</si>
  <si>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</si>
  <si>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</si>
  <si>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</si>
  <si>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</si>
  <si>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</si>
  <si>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</si>
  <si>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</si>
  <si>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</si>
  <si>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</si>
  <si>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</si>
  <si>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</si>
  <si>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</si>
  <si>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</si>
  <si>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</si>
  <si>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</si>
  <si>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</si>
  <si>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</si>
  <si>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</si>
  <si>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</si>
  <si>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</si>
  <si>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</si>
  <si>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</si>
  <si>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</si>
  <si>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</si>
  <si>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</si>
  <si>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</si>
  <si>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</si>
  <si>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</si>
  <si>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</si>
  <si>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</si>
  <si>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</si>
  <si>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</si>
  <si>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</si>
  <si>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</si>
  <si>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</si>
  <si>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</si>
  <si>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</si>
  <si>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</si>
  <si>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</si>
  <si>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</si>
  <si>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</si>
  <si>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</si>
  <si>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</si>
  <si>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</si>
  <si>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</si>
  <si>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</si>
  <si>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</si>
  <si>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</si>
  <si>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</si>
  <si>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</si>
  <si>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</si>
  <si>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</si>
  <si>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</si>
  <si>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</si>
  <si>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</si>
  <si>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</si>
  <si>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</si>
  <si>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</si>
  <si>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</si>
  <si>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</si>
  <si>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</si>
  <si>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</si>
  <si>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</si>
  <si>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</si>
  <si>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</si>
  <si>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</si>
  <si>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</si>
  <si>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</si>
  <si>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</si>
  <si>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</si>
  <si>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</si>
  <si>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</si>
  <si>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</si>
  <si>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</si>
  <si>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</si>
  <si>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</si>
  <si>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</si>
  <si>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</si>
  <si>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</si>
  <si>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</si>
  <si>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</si>
  <si>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</si>
  <si>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</si>
  <si>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</si>
  <si>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</si>
  <si>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</si>
  <si>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</si>
  <si>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</si>
  <si>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</si>
  <si>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</si>
  <si>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</si>
  <si>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</si>
  <si>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</si>
  <si>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</si>
  <si>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</si>
  <si>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</si>
  <si>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</si>
  <si>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</si>
  <si>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</si>
  <si>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</si>
  <si>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</si>
  <si>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</si>
  <si>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</si>
  <si>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</si>
  <si>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</si>
  <si>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</si>
  <si>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</si>
  <si>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</si>
  <si>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</si>
  <si>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</si>
  <si>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</si>
  <si>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</si>
  <si>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</si>
  <si>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</si>
  <si>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</si>
  <si>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</si>
  <si>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</si>
  <si>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</si>
  <si>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</si>
  <si>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</si>
  <si>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</si>
  <si>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</si>
  <si>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</si>
  <si>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</si>
  <si>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</si>
  <si>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</si>
  <si>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</si>
  <si>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</si>
  <si>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</si>
  <si>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</si>
  <si>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</si>
  <si>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</si>
  <si>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</si>
  <si>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</si>
  <si>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</si>
  <si>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</si>
  <si>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</si>
  <si>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</si>
  <si>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</si>
  <si>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</si>
  <si>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</si>
  <si>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</si>
  <si>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</si>
  <si>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</si>
  <si>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</si>
  <si>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</si>
  <si>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</si>
  <si>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</si>
  <si>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</si>
  <si>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</si>
  <si>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</si>
  <si>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</si>
  <si>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</si>
  <si>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</si>
  <si>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</si>
  <si>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</si>
  <si>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</si>
  <si>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</si>
  <si>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</si>
  <si>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</si>
  <si>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</si>
  <si>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</si>
  <si>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</si>
  <si>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</si>
  <si>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</si>
  <si>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</si>
  <si>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</si>
  <si>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</si>
  <si>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</si>
  <si>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</si>
  <si>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</si>
  <si>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</si>
  <si>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</si>
  <si>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</si>
  <si>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</si>
  <si>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</si>
  <si>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</si>
  <si>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</si>
  <si>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</si>
  <si>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</si>
  <si>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</si>
  <si>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</si>
  <si>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</si>
  <si>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</si>
  <si>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</si>
  <si>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</si>
  <si>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</si>
  <si>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</si>
  <si>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</si>
  <si>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</si>
  <si>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</si>
  <si>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</si>
  <si>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</si>
  <si>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</si>
  <si>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</si>
  <si>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</si>
  <si>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</si>
  <si>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</si>
  <si>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</si>
  <si>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</si>
  <si>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</si>
  <si>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</si>
  <si>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</si>
  <si>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</si>
  <si>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</si>
  <si>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</si>
  <si>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</si>
  <si>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</si>
  <si>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</si>
  <si>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</si>
  <si>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</si>
  <si>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</si>
  <si>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</si>
  <si>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</si>
  <si>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</si>
  <si>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</si>
  <si>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</si>
  <si>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</si>
  <si>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</si>
  <si>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</si>
  <si>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</si>
  <si>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</si>
  <si>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</si>
  <si>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</si>
  <si>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</si>
  <si>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</si>
  <si>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</si>
  <si>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</si>
  <si>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</si>
  <si>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</si>
  <si>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</si>
  <si>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</si>
  <si>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</si>
  <si>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</si>
  <si>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</si>
  <si>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</si>
  <si>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</si>
  <si>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</si>
  <si>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</si>
  <si>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</si>
  <si>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</si>
  <si>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</si>
  <si>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</si>
  <si>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</si>
  <si>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</si>
  <si>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</si>
  <si>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</si>
  <si>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</si>
  <si>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</si>
  <si>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</si>
  <si>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</si>
  <si>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</si>
  <si>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</si>
  <si>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</si>
  <si>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</si>
  <si>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</si>
  <si>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</si>
  <si>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</si>
  <si>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</si>
  <si>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</si>
  <si>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</si>
  <si>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</si>
  <si>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</si>
  <si>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</si>
  <si>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</si>
  <si>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</si>
  <si>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</si>
  <si>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</si>
  <si>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</si>
  <si>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</si>
  <si>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</si>
  <si>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</si>
  <si>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</si>
  <si>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</si>
  <si>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</si>
  <si>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</si>
  <si>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</si>
  <si>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</si>
  <si>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</si>
  <si>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</si>
  <si>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</si>
  <si>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</si>
  <si>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</si>
  <si>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</si>
  <si>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</si>
  <si>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</si>
  <si>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</si>
  <si>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</si>
  <si>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</si>
  <si>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</si>
  <si>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</si>
  <si>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</si>
  <si>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</si>
  <si>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</si>
  <si>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</si>
  <si>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</si>
  <si>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</si>
  <si>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</si>
  <si>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</si>
  <si>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</si>
  <si>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</si>
  <si>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</si>
  <si>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</si>
  <si>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</si>
  <si>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</si>
  <si>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</si>
  <si>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</si>
  <si>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</si>
  <si>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</si>
  <si>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</si>
  <si>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</si>
  <si>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</si>
  <si>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</si>
  <si>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</si>
  <si>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</si>
  <si>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</si>
  <si>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</si>
  <si>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</si>
  <si>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</si>
  <si>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</si>
  <si>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</si>
  <si>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</si>
  <si>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</si>
  <si>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</si>
  <si>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</si>
  <si>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</si>
  <si>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</si>
  <si>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</si>
  <si>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</si>
  <si>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</si>
  <si>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</si>
  <si>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</si>
  <si>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</si>
  <si>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</si>
  <si>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</si>
  <si>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</si>
  <si>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</si>
  <si>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</si>
  <si>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</si>
  <si>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</si>
  <si>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</si>
  <si>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</si>
  <si>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</si>
  <si>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</si>
  <si>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</si>
  <si>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</si>
  <si>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</si>
  <si>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</si>
  <si>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</si>
  <si>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</si>
  <si>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</si>
  <si>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</si>
  <si>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</si>
  <si>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</si>
  <si>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</si>
  <si>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</si>
  <si>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</si>
  <si>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</si>
  <si>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</si>
  <si>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</si>
  <si>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</si>
  <si>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</si>
  <si>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</si>
  <si>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</si>
  <si>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</si>
  <si>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</si>
  <si>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</si>
  <si>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</si>
  <si>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</si>
  <si>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</si>
  <si>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</si>
  <si>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</si>
  <si>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</si>
  <si>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</si>
  <si>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</si>
  <si>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</si>
  <si>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</si>
  <si>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</si>
  <si>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</si>
  <si>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</si>
  <si>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</si>
  <si>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</si>
  <si>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</si>
  <si>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</si>
  <si>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</si>
  <si>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</si>
  <si>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</si>
  <si>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</si>
  <si>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</si>
  <si>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</si>
  <si>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</si>
  <si>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</si>
  <si>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</si>
  <si>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</si>
  <si>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</si>
  <si>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</si>
  <si>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</si>
  <si>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</si>
  <si>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</si>
  <si>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</si>
  <si>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</si>
  <si>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</si>
  <si>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</si>
  <si>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</si>
  <si>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</si>
  <si>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</si>
  <si>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</si>
  <si>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</si>
  <si>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</si>
  <si>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</si>
  <si>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</si>
  <si>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</si>
  <si>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</si>
  <si>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</si>
  <si>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</si>
  <si>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</si>
  <si>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</si>
  <si>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</si>
  <si>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</si>
  <si>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</si>
  <si>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</si>
  <si>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</si>
  <si>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</si>
  <si>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</si>
  <si>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</si>
  <si>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</si>
  <si>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</si>
  <si>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</si>
  <si>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</si>
  <si>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</si>
  <si>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</si>
  <si>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</si>
  <si>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</si>
  <si>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</si>
  <si>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</si>
  <si>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</si>
  <si>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</si>
  <si>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</si>
  <si>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</si>
  <si>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</si>
  <si>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</si>
  <si>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</si>
  <si>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</si>
  <si>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</si>
  <si>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</si>
  <si>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</si>
  <si>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</si>
  <si>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</si>
  <si>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</si>
  <si>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</si>
  <si>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</si>
  <si>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</si>
  <si>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</si>
  <si>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</si>
  <si>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</si>
  <si>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</si>
  <si>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</si>
  <si>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</si>
  <si>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</si>
  <si>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</si>
  <si>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</si>
  <si>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</si>
  <si>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</si>
  <si>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</si>
  <si>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</si>
  <si>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</si>
  <si>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</si>
  <si>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</si>
  <si>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</si>
  <si>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</si>
  <si>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</si>
  <si>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</si>
  <si>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</si>
  <si>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</si>
  <si>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</si>
  <si>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</si>
  <si>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</si>
  <si>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</si>
  <si>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</si>
  <si>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</si>
  <si>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</si>
  <si>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</si>
  <si>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</si>
  <si>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</si>
  <si>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</si>
  <si>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</si>
  <si>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</si>
  <si>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</si>
  <si>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</si>
  <si>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</si>
  <si>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</si>
  <si>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</si>
  <si>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</si>
  <si>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</si>
  <si>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</si>
  <si>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</si>
  <si>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</si>
  <si>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</si>
  <si>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</si>
  <si>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</si>
  <si>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</si>
  <si>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</si>
  <si>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</si>
  <si>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</si>
  <si>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</si>
  <si>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</si>
  <si>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</si>
  <si>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</si>
  <si>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</si>
  <si>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</si>
  <si>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</si>
  <si>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</si>
  <si>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</si>
  <si>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</si>
  <si>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</si>
  <si>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</si>
  <si>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</si>
  <si>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</si>
  <si>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</si>
  <si>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</si>
  <si>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</si>
  <si>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</si>
  <si>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</si>
  <si>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</si>
  <si>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</si>
  <si>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</si>
  <si>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</si>
  <si>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</si>
  <si>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</si>
  <si>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</si>
  <si>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</si>
  <si>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</si>
  <si>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</si>
  <si>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</si>
  <si>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</si>
  <si>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</si>
  <si>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</si>
  <si>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</si>
  <si>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</si>
  <si>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</si>
  <si>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</si>
  <si>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</si>
  <si>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</si>
  <si>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</si>
  <si>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</si>
  <si>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</si>
  <si>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</si>
  <si>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</si>
  <si>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</si>
  <si>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</si>
  <si>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</si>
  <si>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</si>
  <si>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</si>
  <si>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</si>
  <si>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</si>
  <si>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</si>
  <si>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</si>
  <si>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</si>
  <si>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</si>
  <si>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</si>
  <si>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</si>
  <si>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</si>
  <si>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</si>
  <si>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</si>
  <si>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</si>
  <si>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</si>
  <si>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</si>
  <si>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</si>
  <si>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</si>
  <si>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</si>
  <si>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</si>
  <si>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</si>
  <si>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</si>
  <si>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</si>
  <si>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</si>
  <si>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</si>
  <si>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</si>
  <si>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</si>
  <si>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</si>
  <si>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</si>
  <si>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</si>
  <si>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</si>
  <si>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</si>
  <si>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</si>
  <si>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</si>
  <si>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</si>
  <si>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</si>
  <si>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</si>
  <si>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</si>
  <si>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</si>
  <si>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</si>
  <si>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</si>
  <si>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</si>
  <si>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</si>
  <si>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</si>
  <si>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</si>
  <si>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</si>
  <si>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</si>
  <si>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</si>
  <si>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</si>
  <si>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</si>
  <si>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</si>
  <si>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</si>
  <si>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</si>
  <si>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</si>
  <si>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</si>
  <si>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</si>
  <si>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</si>
  <si>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</si>
  <si>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</si>
  <si>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</si>
  <si>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</si>
  <si>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</si>
  <si>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</si>
  <si>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</si>
  <si>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</si>
  <si>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</si>
  <si>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</si>
  <si>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</si>
  <si>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</si>
  <si>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</si>
  <si>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</si>
  <si>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</si>
  <si>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</si>
  <si>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</si>
  <si>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</si>
  <si>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</si>
  <si>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</si>
  <si>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</si>
  <si>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</si>
  <si>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</si>
  <si>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</si>
  <si>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</si>
  <si>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</si>
  <si>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</si>
  <si>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</si>
  <si>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</si>
  <si>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</si>
  <si>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</si>
  <si>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</si>
  <si>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</si>
  <si>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</si>
  <si>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</si>
  <si>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</si>
  <si>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</si>
  <si>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</si>
  <si>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</si>
  <si>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</si>
  <si>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</si>
  <si>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</si>
  <si>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</si>
  <si>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</si>
  <si>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</si>
  <si>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</si>
  <si>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</si>
  <si>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</si>
  <si>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</si>
  <si>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</si>
  <si>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</si>
  <si>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</si>
  <si>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</si>
  <si>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</si>
  <si>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</si>
  <si>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</si>
  <si>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</si>
  <si>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</si>
  <si>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</si>
  <si>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</si>
  <si>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</si>
  <si>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</si>
  <si>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</si>
  <si>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</si>
  <si>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</si>
  <si>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</si>
  <si>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</si>
  <si>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</si>
  <si>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</si>
  <si>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</si>
  <si>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</si>
  <si>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</si>
  <si>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</si>
  <si>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</si>
  <si>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</si>
  <si>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</si>
  <si>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</si>
  <si>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</si>
  <si>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</si>
  <si>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</si>
  <si>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</si>
  <si>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</si>
  <si>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</si>
  <si>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</si>
  <si>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</si>
  <si>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</si>
  <si>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</si>
  <si>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</si>
  <si>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</si>
  <si>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</si>
  <si>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</si>
  <si>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</si>
  <si>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</si>
  <si>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</si>
  <si>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</si>
  <si>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</si>
  <si>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</si>
  <si>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</si>
  <si>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</si>
  <si>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</si>
  <si>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</si>
  <si>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</si>
  <si>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</si>
  <si>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</si>
  <si>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</si>
  <si>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</si>
  <si>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</si>
  <si>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</si>
  <si>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</si>
  <si>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</si>
  <si>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</si>
  <si>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</si>
  <si>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</si>
  <si>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</si>
  <si>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</si>
  <si>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</si>
  <si>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</si>
  <si>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</si>
  <si>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</si>
  <si>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</si>
  <si>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</si>
  <si>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</si>
  <si>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</si>
  <si>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</si>
  <si>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</si>
  <si>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</si>
  <si>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</si>
  <si>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</si>
  <si>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</si>
  <si>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</si>
  <si>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</si>
  <si>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</si>
  <si>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</si>
  <si>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</si>
  <si>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</si>
  <si>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</si>
  <si>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</si>
  <si>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</si>
  <si>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</si>
  <si>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</si>
  <si>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</si>
  <si>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</si>
  <si>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</si>
  <si>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</si>
  <si>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</si>
  <si>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</si>
  <si>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</si>
  <si>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</si>
  <si>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</si>
  <si>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</si>
  <si>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</si>
  <si>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</si>
  <si>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</si>
  <si>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</si>
  <si>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</si>
  <si>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</si>
  <si>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</si>
  <si>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</si>
  <si>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</si>
  <si>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</si>
  <si>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</si>
  <si>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</si>
  <si>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</si>
  <si>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</si>
  <si>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</si>
  <si>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</si>
  <si>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</si>
  <si>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</si>
  <si>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</si>
  <si>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</si>
  <si>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</si>
  <si>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</si>
  <si>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</si>
  <si>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</si>
  <si>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</si>
  <si>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</si>
  <si>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</si>
  <si>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</si>
  <si>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</si>
  <si>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</si>
  <si>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</si>
  <si>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</si>
  <si>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</si>
  <si>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</si>
  <si>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</si>
  <si>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</si>
  <si>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</si>
  <si>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</si>
  <si>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</si>
  <si>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</si>
  <si>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</si>
  <si>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</si>
  <si>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</si>
  <si>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</si>
  <si>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</si>
  <si>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</si>
  <si>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</si>
  <si>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</si>
  <si>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</si>
  <si>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</si>
  <si>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</si>
  <si>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</si>
  <si>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</si>
  <si>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</si>
  <si>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</si>
  <si>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</si>
  <si>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</si>
  <si>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</si>
  <si>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</si>
  <si>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</si>
  <si>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</si>
  <si>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</si>
  <si>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</si>
  <si>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</si>
  <si>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</si>
  <si>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</si>
  <si>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</si>
  <si>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</si>
  <si>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</si>
  <si>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</si>
  <si>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</si>
  <si>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</si>
  <si>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</si>
  <si>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</si>
  <si>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</si>
  <si>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</si>
  <si>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</si>
  <si>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</si>
  <si>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</si>
  <si>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</si>
  <si>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</si>
  <si>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</si>
  <si>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</si>
  <si>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</si>
  <si>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</si>
  <si>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</si>
  <si>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</si>
  <si>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</si>
  <si>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</si>
  <si>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</si>
  <si>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</si>
  <si>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</si>
  <si>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</si>
  <si>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</si>
  <si>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</si>
  <si>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</si>
  <si>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</si>
  <si>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</si>
  <si>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</si>
  <si>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</si>
  <si>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</si>
  <si>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</si>
  <si>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</si>
  <si>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</si>
  <si>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</si>
  <si>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</si>
  <si>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</si>
  <si>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</si>
  <si>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</si>
  <si>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</si>
  <si>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</si>
  <si>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</si>
  <si>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</si>
  <si>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</si>
  <si>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</si>
  <si>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</si>
  <si>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</si>
  <si>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</si>
  <si>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</si>
  <si>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</si>
  <si>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</si>
  <si>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</si>
  <si>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</si>
  <si>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</si>
  <si>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</si>
  <si>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</si>
  <si>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</si>
  <si>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</si>
  <si>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</si>
  <si>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</si>
  <si>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</si>
  <si>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</si>
  <si>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</si>
  <si>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</si>
  <si>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</si>
  <si>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</si>
  <si>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</si>
  <si>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</si>
  <si>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</si>
  <si>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</si>
  <si>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</si>
  <si>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</si>
  <si>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</si>
  <si>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</si>
  <si>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</si>
  <si>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</si>
  <si>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</si>
  <si>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</si>
  <si>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</si>
  <si>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</si>
  <si>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</si>
  <si>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</si>
  <si>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</si>
  <si>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</si>
  <si>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</si>
  <si>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</si>
  <si>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</si>
  <si>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</si>
  <si>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</si>
  <si>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</si>
  <si>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</si>
  <si>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</si>
  <si>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</si>
  <si>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</si>
  <si>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</si>
  <si>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</si>
  <si>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</si>
  <si>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</si>
  <si>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</si>
  <si>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</si>
  <si>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</si>
  <si>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</si>
  <si>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</si>
  <si>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</si>
  <si>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</si>
  <si>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</si>
  <si>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</si>
  <si>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</si>
  <si>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</si>
  <si>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</si>
  <si>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</si>
  <si>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</si>
  <si>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</si>
  <si>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</si>
  <si>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</si>
  <si>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</si>
  <si>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</si>
  <si>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</si>
  <si>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</si>
  <si>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</si>
  <si>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</si>
  <si>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</si>
  <si>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</si>
  <si>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</si>
  <si>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</si>
  <si>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</si>
  <si>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</si>
  <si>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</si>
  <si>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</si>
  <si>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</si>
  <si>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</si>
  <si>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</si>
  <si>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</si>
  <si>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</si>
  <si>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</si>
  <si>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</si>
  <si>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</si>
  <si>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</si>
  <si>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</si>
  <si>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</si>
  <si>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</si>
  <si>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</si>
  <si>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</si>
  <si>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</si>
  <si>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</si>
  <si>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</si>
  <si>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</si>
  <si>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</si>
  <si>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</si>
  <si>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</si>
  <si>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</si>
  <si>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</si>
  <si>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</si>
  <si>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</si>
  <si>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</si>
  <si>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</si>
  <si>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</si>
  <si>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</si>
  <si>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</si>
  <si>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</si>
  <si>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</si>
  <si>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</si>
  <si>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</si>
  <si>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</si>
  <si>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</si>
  <si>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</si>
  <si>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</si>
  <si>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</si>
  <si>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</si>
  <si>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</si>
  <si>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</si>
  <si>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</si>
  <si>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</si>
  <si>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</si>
  <si>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</si>
  <si>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</si>
  <si>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</si>
  <si>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</si>
  <si>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</si>
  <si>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</si>
  <si>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</si>
  <si>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</si>
  <si>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</si>
  <si>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</si>
  <si>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</si>
  <si>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</si>
  <si>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</si>
  <si>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</si>
  <si>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</si>
  <si>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</si>
  <si>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</si>
  <si>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</si>
  <si>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</si>
  <si>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</si>
  <si>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</si>
  <si>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</si>
  <si>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</si>
  <si>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</si>
  <si>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</si>
  <si>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</si>
  <si>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</si>
  <si>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</si>
  <si>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</si>
  <si>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</si>
  <si>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</si>
  <si>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</si>
  <si>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</si>
  <si>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</si>
  <si>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</si>
  <si>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</si>
  <si>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</si>
  <si>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</si>
  <si>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</si>
  <si>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</si>
  <si>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</si>
  <si>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</si>
  <si>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</si>
  <si>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</si>
  <si>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</si>
  <si>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</si>
  <si>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</si>
  <si>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</si>
  <si>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</si>
  <si>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</si>
  <si>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</si>
  <si>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</si>
  <si>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</si>
  <si>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</si>
  <si>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</si>
  <si>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</si>
  <si>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</si>
  <si>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</si>
  <si>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</si>
  <si>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</si>
  <si>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</si>
  <si>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</si>
  <si>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</si>
  <si>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</si>
  <si>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</si>
  <si>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</si>
  <si>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</si>
  <si>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</si>
  <si>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</si>
  <si>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</si>
  <si>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</si>
  <si>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</si>
  <si>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</si>
  <si>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</si>
  <si>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</si>
  <si>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</si>
  <si>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</si>
  <si>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</si>
  <si>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</si>
  <si>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</si>
  <si>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</si>
  <si>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</si>
  <si>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</si>
  <si>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</si>
  <si>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</si>
  <si>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</si>
  <si>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</si>
  <si>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</si>
  <si>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</si>
  <si>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</si>
  <si>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</si>
  <si>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</si>
  <si>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</si>
  <si>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</si>
  <si>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</si>
  <si>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</si>
  <si>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</si>
  <si>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</si>
  <si>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</si>
  <si>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</si>
  <si>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</si>
  <si>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</si>
  <si>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</si>
  <si>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</si>
  <si>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</si>
  <si>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</si>
  <si>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</si>
  <si>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</si>
  <si>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</si>
  <si>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</si>
  <si>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</si>
  <si>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</si>
  <si>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</si>
  <si>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</si>
  <si>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</si>
  <si>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</si>
  <si>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</si>
  <si>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</si>
  <si>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</si>
  <si>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</si>
  <si>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</si>
  <si>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</si>
  <si>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</si>
  <si>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</si>
  <si>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</si>
  <si>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</si>
  <si>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</si>
  <si>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</si>
  <si>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</si>
  <si>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</si>
  <si>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</si>
  <si>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</si>
  <si>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</si>
  <si>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</si>
  <si>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</si>
  <si>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</si>
  <si>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</si>
  <si>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</si>
  <si>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</si>
  <si>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</si>
  <si>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</si>
  <si>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</si>
  <si>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</si>
  <si>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</si>
  <si>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</si>
  <si>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</si>
  <si>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</si>
  <si>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</si>
  <si>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</si>
  <si>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</si>
  <si>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</si>
  <si>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</si>
  <si>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</si>
  <si>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</si>
  <si>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</si>
  <si>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</si>
  <si>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</si>
  <si>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</si>
  <si>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</si>
  <si>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</si>
  <si>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</si>
  <si>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</si>
  <si>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</si>
  <si>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</si>
  <si>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</si>
  <si>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</si>
  <si>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</si>
  <si>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</si>
  <si>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</si>
  <si>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</si>
  <si>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</si>
  <si>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</si>
  <si>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</si>
  <si>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</si>
  <si>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</si>
  <si>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</si>
  <si>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</si>
  <si>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</si>
  <si>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</si>
  <si>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</si>
  <si>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</si>
  <si>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</si>
  <si>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</si>
  <si>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</si>
  <si>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</si>
  <si>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</si>
  <si>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</si>
  <si>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</si>
  <si>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</si>
  <si>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</si>
  <si>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</si>
  <si>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</si>
  <si>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</si>
  <si>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</si>
  <si>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</si>
  <si>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</si>
  <si>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</si>
  <si>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</si>
  <si>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</si>
  <si>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</si>
  <si>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</si>
  <si>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</si>
  <si>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</si>
  <si>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</si>
  <si>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</si>
  <si>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</si>
  <si>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</si>
  <si>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</si>
  <si>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</si>
  <si>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</si>
  <si>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</si>
  <si>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</si>
  <si>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</si>
  <si>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</si>
  <si>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</si>
  <si>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</si>
  <si>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</si>
  <si>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</si>
  <si>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</si>
  <si>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</si>
  <si>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</si>
  <si>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</si>
  <si>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</si>
  <si>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</si>
  <si>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</si>
  <si>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</si>
  <si>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</si>
  <si>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</si>
  <si>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</si>
  <si>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</si>
  <si>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</si>
  <si>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</si>
  <si>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</si>
  <si>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</si>
  <si>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</si>
  <si>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</si>
  <si>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</si>
  <si>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</si>
  <si>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</si>
  <si>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</si>
  <si>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</si>
  <si>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</si>
  <si>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</si>
  <si>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</si>
  <si>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</si>
  <si>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</si>
  <si>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</si>
  <si>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</si>
  <si>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</si>
  <si>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</si>
  <si>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</si>
  <si>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</si>
  <si>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</si>
  <si>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</si>
  <si>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</si>
  <si>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</si>
  <si>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</si>
  <si>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</si>
  <si>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</si>
  <si>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</si>
  <si>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</si>
  <si>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</si>
  <si>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</si>
  <si>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</si>
  <si>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</si>
  <si>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</si>
  <si>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</si>
  <si>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</si>
  <si>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</si>
  <si>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</si>
  <si>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</si>
  <si>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</si>
  <si>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</si>
  <si>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</si>
  <si>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</si>
  <si>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</si>
  <si>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</si>
  <si>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</si>
  <si>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</si>
  <si>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</si>
  <si>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</si>
  <si>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</si>
  <si>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</si>
  <si>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</si>
  <si>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</si>
  <si>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</si>
  <si>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</si>
  <si>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</si>
  <si>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</si>
  <si>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</si>
  <si>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</si>
  <si>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</si>
  <si>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</si>
  <si>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</si>
  <si>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</si>
  <si>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</si>
  <si>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</si>
  <si>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</si>
  <si>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</si>
  <si>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</si>
  <si>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</si>
  <si>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</si>
  <si>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</si>
  <si>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</si>
  <si>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</si>
  <si>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</si>
  <si>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</si>
  <si>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</si>
  <si>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</si>
  <si>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</si>
  <si>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</si>
  <si>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</si>
  <si>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</si>
  <si>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</si>
  <si>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</si>
  <si>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</si>
  <si>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</si>
  <si>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</si>
  <si>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</si>
  <si>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</si>
  <si>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</si>
  <si>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</si>
  <si>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</si>
  <si>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</si>
  <si>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</si>
  <si>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</si>
  <si>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</si>
  <si>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</si>
  <si>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</si>
  <si>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</si>
  <si>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</si>
  <si>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</si>
  <si>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</si>
  <si>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</si>
  <si>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</si>
  <si>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</si>
  <si>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</si>
  <si>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</si>
  <si>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</si>
  <si>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</si>
  <si>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</si>
  <si>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</si>
  <si>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</si>
  <si>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</si>
  <si>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</si>
  <si>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</si>
  <si>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</si>
  <si>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</si>
  <si>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</si>
  <si>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</si>
  <si>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</si>
  <si>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</si>
  <si>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</si>
  <si>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</si>
  <si>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</si>
  <si>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</si>
  <si>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</si>
  <si>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</si>
  <si>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</si>
  <si>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</si>
  <si>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</si>
  <si>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</si>
  <si>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</si>
  <si>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</si>
  <si>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</si>
  <si>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</si>
  <si>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</si>
  <si>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</si>
  <si>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</si>
  <si>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</si>
  <si>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</si>
  <si>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</si>
  <si>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</si>
  <si>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</si>
  <si>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</si>
  <si>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</si>
  <si>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</si>
  <si>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</si>
  <si>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</si>
  <si>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</si>
  <si>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</si>
  <si>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</si>
  <si>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</si>
  <si>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</si>
  <si>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</si>
  <si>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</si>
  <si>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</si>
  <si>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</si>
  <si>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</si>
  <si>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</si>
  <si>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</si>
  <si>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</si>
  <si>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</si>
  <si>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</si>
  <si>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</si>
  <si>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</si>
  <si>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</si>
  <si>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</si>
  <si>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</si>
  <si>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</si>
  <si>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</si>
  <si>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</si>
  <si>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</si>
  <si>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</si>
  <si>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</si>
  <si>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</si>
  <si>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</si>
  <si>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</si>
  <si>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</si>
  <si>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</si>
  <si>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</si>
  <si>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</si>
  <si>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</si>
  <si>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</si>
  <si>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</si>
  <si>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</si>
  <si>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</si>
  <si>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</si>
  <si>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</si>
  <si>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</si>
  <si>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</si>
  <si>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</si>
  <si>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</si>
  <si>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</si>
  <si>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</si>
  <si>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</si>
  <si>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</si>
  <si>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</si>
  <si>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</si>
  <si>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</si>
  <si>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</si>
  <si>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</si>
  <si>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</si>
  <si>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</si>
  <si>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</si>
  <si>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</si>
  <si>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</si>
  <si>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</si>
  <si>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</si>
  <si>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</si>
  <si>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</si>
  <si>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</si>
  <si>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</si>
  <si>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</si>
  <si>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</si>
  <si>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</si>
  <si>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</si>
  <si>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</si>
  <si>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</si>
  <si>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</si>
  <si>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</si>
  <si>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</si>
  <si>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</si>
  <si>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</si>
  <si>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</si>
  <si>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</si>
  <si>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</si>
  <si>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</si>
  <si>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</si>
  <si>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</si>
  <si>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</si>
  <si>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</si>
  <si>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</si>
  <si>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</si>
  <si>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</si>
  <si>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</si>
  <si>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</si>
  <si>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</si>
  <si>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</si>
  <si>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</si>
  <si>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</si>
  <si>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</si>
  <si>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</si>
  <si>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</si>
  <si>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</si>
  <si>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</si>
  <si>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</si>
  <si>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</si>
  <si>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</si>
  <si>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</si>
  <si>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</si>
  <si>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</si>
  <si>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</si>
  <si>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</si>
  <si>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</si>
  <si>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</si>
  <si>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</si>
  <si>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</si>
  <si>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</si>
  <si>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</si>
  <si>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</si>
  <si>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</si>
  <si>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</si>
  <si>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</si>
  <si>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</si>
  <si>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</si>
  <si>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</si>
  <si>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</si>
  <si>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</si>
  <si>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</si>
  <si>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</si>
  <si>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</si>
  <si>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</si>
  <si>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</si>
  <si>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</si>
  <si>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</si>
  <si>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</si>
  <si>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</si>
  <si>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</si>
  <si>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</si>
  <si>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</si>
  <si>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</si>
  <si>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</si>
  <si>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</si>
  <si>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</si>
  <si>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</si>
  <si>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</si>
  <si>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</si>
  <si>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</si>
  <si>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</si>
  <si>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</si>
  <si>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</si>
  <si>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</si>
  <si>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</si>
  <si>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</si>
  <si>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</si>
  <si>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</si>
  <si>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</si>
  <si>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</si>
  <si>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</si>
  <si>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</si>
  <si>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</si>
  <si>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</si>
  <si>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</si>
  <si>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</si>
  <si>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</si>
  <si>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</si>
  <si>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</si>
  <si>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</si>
  <si>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</si>
  <si>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</si>
  <si>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</si>
  <si>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</si>
  <si>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</si>
  <si>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</si>
  <si>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</si>
  <si>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</si>
  <si>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</si>
  <si>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</si>
  <si>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</si>
  <si>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</si>
  <si>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</si>
  <si>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</si>
  <si>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</si>
  <si>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</si>
  <si>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</si>
  <si>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</si>
  <si>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</si>
  <si>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</si>
  <si>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</si>
  <si>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</si>
  <si>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</si>
  <si>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</si>
  <si>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</si>
  <si>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</si>
  <si>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</si>
  <si>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</si>
  <si>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</si>
  <si>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</si>
  <si>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</si>
  <si>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</si>
  <si>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</si>
  <si>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</si>
  <si>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</si>
  <si>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</si>
  <si>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</si>
  <si>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</si>
  <si>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</si>
  <si>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</si>
  <si>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</si>
  <si>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</si>
  <si>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</si>
  <si>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</si>
  <si>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</si>
  <si>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</si>
  <si>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</si>
  <si>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</si>
  <si>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</si>
  <si>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</si>
  <si>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</si>
  <si>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</si>
  <si>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</si>
  <si>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</si>
  <si>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</si>
  <si>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</si>
  <si>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</si>
  <si>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</si>
  <si>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</si>
  <si>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</si>
  <si>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</si>
  <si>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</si>
  <si>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</si>
  <si>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</si>
  <si>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</si>
  <si>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</si>
  <si>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</si>
  <si>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</si>
  <si>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</si>
  <si>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</si>
  <si>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</si>
  <si>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</si>
  <si>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</si>
  <si>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</si>
  <si>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</si>
  <si>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</si>
  <si>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</si>
  <si>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</si>
  <si>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</si>
  <si>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</si>
  <si>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</si>
  <si>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</si>
  <si>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</si>
  <si>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</si>
  <si>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</si>
  <si>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</si>
  <si>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</si>
  <si>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</si>
  <si>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</si>
  <si>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</si>
  <si>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</si>
  <si>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</si>
  <si>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</si>
  <si>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</si>
  <si>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</si>
  <si>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</si>
  <si>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</si>
  <si>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</si>
  <si>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</si>
  <si>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</si>
  <si>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</si>
  <si>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</si>
  <si>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</si>
  <si>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</si>
  <si>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</si>
  <si>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</si>
  <si>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</si>
  <si>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</si>
  <si>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</si>
  <si>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</si>
  <si>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</si>
  <si>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</si>
  <si>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</si>
  <si>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</si>
  <si>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</si>
  <si>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</si>
  <si>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</si>
  <si>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</si>
  <si>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</si>
  <si>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</si>
  <si>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</si>
  <si>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</si>
  <si>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</si>
  <si>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</si>
  <si>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</si>
  <si>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</si>
  <si>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</si>
  <si>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</si>
  <si>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</si>
  <si>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</si>
  <si>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</si>
  <si>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</si>
  <si>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</si>
  <si>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</si>
  <si>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</si>
  <si>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</si>
  <si>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</si>
  <si>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</si>
  <si>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</si>
  <si>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</si>
  <si>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</si>
  <si>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</si>
  <si>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</si>
  <si>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</si>
  <si>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</si>
  <si>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</si>
  <si>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</si>
  <si>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</si>
  <si>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</si>
  <si>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</si>
  <si>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</si>
  <si>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</si>
  <si>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</si>
  <si>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</si>
  <si>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</si>
  <si>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</si>
  <si>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</si>
  <si>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</si>
  <si>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</si>
  <si>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</si>
  <si>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</si>
  <si>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</si>
  <si>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</si>
  <si>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</si>
  <si>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</si>
  <si>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</si>
  <si>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</si>
  <si>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</si>
  <si>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</si>
  <si>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</si>
  <si>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</si>
  <si>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</si>
  <si>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</si>
  <si>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</si>
  <si>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</si>
  <si>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</si>
  <si>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</si>
  <si>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</si>
  <si>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</si>
  <si>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</si>
  <si>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</si>
  <si>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</si>
  <si>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</si>
  <si>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</si>
  <si>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</si>
  <si>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</si>
  <si>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</si>
  <si>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</si>
  <si>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</si>
  <si>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</si>
  <si>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</si>
  <si>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</si>
  <si>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</si>
  <si>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</si>
  <si>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</si>
  <si>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</si>
  <si>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</si>
  <si>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</si>
  <si>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</si>
  <si>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</si>
  <si>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</si>
  <si>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</si>
  <si>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</si>
  <si>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</si>
  <si>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</si>
  <si>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</si>
  <si>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</si>
  <si>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</si>
  <si>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</si>
  <si>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</si>
  <si>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</si>
  <si>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</si>
  <si>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</si>
  <si>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</si>
  <si>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</si>
  <si>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</si>
  <si>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</si>
  <si>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</si>
  <si>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</si>
  <si>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</si>
  <si>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</si>
  <si>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</si>
  <si>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</si>
  <si>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</si>
  <si>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</si>
  <si>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</si>
  <si>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</si>
  <si>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</si>
  <si>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</si>
  <si>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</si>
  <si>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</si>
  <si>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</si>
  <si>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</si>
  <si>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</si>
  <si>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</si>
  <si>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</si>
  <si>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</si>
  <si>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</si>
  <si>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</si>
  <si>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</si>
  <si>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</si>
  <si>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</si>
  <si>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</si>
  <si>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</si>
  <si>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</si>
  <si>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</si>
  <si>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</si>
  <si>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</si>
  <si>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</si>
  <si>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</si>
  <si>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</si>
  <si>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</si>
  <si>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</si>
  <si>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</si>
  <si>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</si>
  <si>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</si>
  <si>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</si>
  <si>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</si>
  <si>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</si>
  <si>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</si>
  <si>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</si>
  <si>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</si>
  <si>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</si>
  <si>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</si>
  <si>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</si>
  <si>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</si>
  <si>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</si>
  <si>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</si>
  <si>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</si>
  <si>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</si>
  <si>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</si>
  <si>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</si>
  <si>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</si>
  <si>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</si>
  <si>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</si>
  <si>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</si>
  <si>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</si>
  <si>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</si>
  <si>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</si>
  <si>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</si>
  <si>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</si>
  <si>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</si>
  <si>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</si>
  <si>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</si>
  <si>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</si>
  <si>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</si>
  <si>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</si>
  <si>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</si>
  <si>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</si>
  <si>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</si>
  <si>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</si>
  <si>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</si>
  <si>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</si>
  <si>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</si>
  <si>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</si>
  <si>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</si>
  <si>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</si>
  <si>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</si>
  <si>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</si>
  <si>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</si>
  <si>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</si>
  <si>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</si>
  <si>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</si>
  <si>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</si>
  <si>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</si>
  <si>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</si>
  <si>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</si>
  <si>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</si>
  <si>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</si>
  <si>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</si>
  <si>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</si>
  <si>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</si>
  <si>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</si>
  <si>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</si>
  <si>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</si>
  <si>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</si>
  <si>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</si>
  <si>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</si>
  <si>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</si>
  <si>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</si>
  <si>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</si>
  <si>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</si>
  <si>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</si>
  <si>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</si>
  <si>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</si>
  <si>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</si>
  <si>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</si>
  <si>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</si>
  <si>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</si>
  <si>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</si>
  <si>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</si>
  <si>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</si>
  <si>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</si>
  <si>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</si>
  <si>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</si>
  <si>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</si>
  <si>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</si>
  <si>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</si>
  <si>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</si>
  <si>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</si>
  <si>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</si>
  <si>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</si>
  <si>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</si>
  <si>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</si>
  <si>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</si>
  <si>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</si>
  <si>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</si>
  <si>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</si>
  <si>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</si>
  <si>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</si>
  <si>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</si>
  <si>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</si>
  <si>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</si>
  <si>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</si>
  <si>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</si>
  <si>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</si>
  <si>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</si>
  <si>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</si>
  <si>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</si>
  <si>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</si>
  <si>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</si>
  <si>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</si>
  <si>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</si>
  <si>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</si>
  <si>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</si>
  <si>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</si>
  <si>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</si>
  <si>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</si>
  <si>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</si>
  <si>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</si>
  <si>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</si>
  <si>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</si>
  <si>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</si>
  <si>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</si>
  <si>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</si>
  <si>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</si>
  <si>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</si>
  <si>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</si>
  <si>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</si>
  <si>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</si>
  <si>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</si>
  <si>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</si>
  <si>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</si>
  <si>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</si>
  <si>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</si>
  <si>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</si>
  <si>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</si>
  <si>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</si>
  <si>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</si>
  <si>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</si>
  <si>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</si>
  <si>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</si>
  <si>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</si>
  <si>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</si>
  <si>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</si>
  <si>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</si>
  <si>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</si>
  <si>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</si>
  <si>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</si>
  <si>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</si>
  <si>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</si>
  <si>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</si>
  <si>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</si>
  <si>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</si>
  <si>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</si>
  <si>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</si>
  <si>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</si>
  <si>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</si>
  <si>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</si>
  <si>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</si>
  <si>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</si>
  <si>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</si>
  <si>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</si>
  <si>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</si>
  <si>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</si>
  <si>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</si>
  <si>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</si>
  <si>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</si>
  <si>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</si>
  <si>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</si>
  <si>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</si>
  <si>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</si>
  <si>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</si>
  <si>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</si>
  <si>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</si>
  <si>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</si>
  <si>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</si>
  <si>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</si>
  <si>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</si>
  <si>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</si>
  <si>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</si>
  <si>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</si>
  <si>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</si>
  <si>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</si>
  <si>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</si>
  <si>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</si>
  <si>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</si>
  <si>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</si>
  <si>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</si>
  <si>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</si>
  <si>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</si>
  <si>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</si>
  <si>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</si>
  <si>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</si>
  <si>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</si>
  <si>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</si>
  <si>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</si>
  <si>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</si>
  <si>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</si>
  <si>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</si>
  <si>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</si>
  <si>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</si>
  <si>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</si>
  <si>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</si>
  <si>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</si>
  <si>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</si>
  <si>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</si>
  <si>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</si>
  <si>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</si>
  <si>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</si>
  <si>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</si>
  <si>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</si>
  <si>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</si>
  <si>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</si>
  <si>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</si>
  <si>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</si>
  <si>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</si>
  <si>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</si>
  <si>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</si>
  <si>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</si>
  <si>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</si>
  <si>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</si>
  <si>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</si>
  <si>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</si>
  <si>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</si>
  <si>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</si>
  <si>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</si>
  <si>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</si>
  <si>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</si>
  <si>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</si>
  <si>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</si>
  <si>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</si>
  <si>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</si>
  <si>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</si>
  <si>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</si>
  <si>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</si>
  <si>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</si>
  <si>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</si>
  <si>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</si>
  <si>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</si>
  <si>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</si>
  <si>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</si>
  <si>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</si>
  <si>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</si>
  <si>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</si>
  <si>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</si>
  <si>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</si>
  <si>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</si>
  <si>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</si>
  <si>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</si>
  <si>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</si>
  <si>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</si>
  <si>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</si>
  <si>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</si>
  <si>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</si>
  <si>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</si>
  <si>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</si>
  <si>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</si>
  <si>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</si>
  <si>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</si>
  <si>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</si>
  <si>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</si>
  <si>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</si>
  <si>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</si>
  <si>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</si>
  <si>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</si>
  <si>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</si>
  <si>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</si>
  <si>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</si>
  <si>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</si>
  <si>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</si>
  <si>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</si>
  <si>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</si>
  <si>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</si>
  <si>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</si>
  <si>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</si>
  <si>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</si>
  <si>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</si>
  <si>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</si>
  <si>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</si>
  <si>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</si>
  <si>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</si>
  <si>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</si>
  <si>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</si>
  <si>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</si>
  <si>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</si>
  <si>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</si>
  <si>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</si>
  <si>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</si>
  <si>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</si>
  <si>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</si>
  <si>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</si>
  <si>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</si>
  <si>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</si>
  <si>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</si>
  <si>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</si>
  <si>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</si>
  <si>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</si>
  <si>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</si>
  <si>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</si>
  <si>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</si>
  <si>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</si>
  <si>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</si>
  <si>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</si>
  <si>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</si>
  <si>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</si>
  <si>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</si>
  <si>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</si>
  <si>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</si>
  <si>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</si>
  <si>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</si>
  <si>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</si>
  <si>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</si>
  <si>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</si>
  <si>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</si>
  <si>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</si>
  <si>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</si>
  <si>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</si>
  <si>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</si>
  <si>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</si>
  <si>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</si>
  <si>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</si>
  <si>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</si>
  <si>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</si>
  <si>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</si>
  <si>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</si>
  <si>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</si>
  <si>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</si>
  <si>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</si>
  <si>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</si>
  <si>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</si>
  <si>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</si>
  <si>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</si>
  <si>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</si>
  <si>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</si>
  <si>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</si>
  <si>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</si>
  <si>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</si>
  <si>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</si>
  <si>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</si>
  <si>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</si>
  <si>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</si>
  <si>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</si>
  <si>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</si>
  <si>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</si>
  <si>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</si>
  <si>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</si>
  <si>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</si>
  <si>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</si>
  <si>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</si>
  <si>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</si>
  <si>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</si>
  <si>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</si>
  <si>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</si>
  <si>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</si>
  <si>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</si>
  <si>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</si>
  <si>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</si>
  <si>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</si>
  <si>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</si>
  <si>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</si>
  <si>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</si>
  <si>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</si>
  <si>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</si>
  <si>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</si>
  <si>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</si>
  <si>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</si>
  <si>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</si>
  <si>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</si>
  <si>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</si>
  <si>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</si>
  <si>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</si>
  <si>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</si>
  <si>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</si>
  <si>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</si>
  <si>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</si>
  <si>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</si>
  <si>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</si>
  <si>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</si>
  <si>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</si>
  <si>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</si>
  <si>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</si>
  <si>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</si>
  <si>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</si>
  <si>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</si>
  <si>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</si>
  <si>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</si>
  <si>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</si>
  <si>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</si>
  <si>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</si>
  <si>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</si>
  <si>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</si>
  <si>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</si>
  <si>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</si>
  <si>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</si>
  <si>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</si>
  <si>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</si>
  <si>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</si>
  <si>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</si>
  <si>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</si>
  <si>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</si>
  <si>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</si>
  <si>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</si>
  <si>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</si>
  <si>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</si>
  <si>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</si>
  <si>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</si>
  <si>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</si>
  <si>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</si>
  <si>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</si>
  <si>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</si>
  <si>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</si>
  <si>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</si>
  <si>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</si>
  <si>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</si>
  <si>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</si>
  <si>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</si>
  <si>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</si>
  <si>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</si>
  <si>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</si>
  <si>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</si>
  <si>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</si>
  <si>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</si>
  <si>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</si>
  <si>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</si>
  <si>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</si>
  <si>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</si>
  <si>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</si>
  <si>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</si>
  <si>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</si>
  <si>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</si>
  <si>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</si>
  <si>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</si>
  <si>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</si>
  <si>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</si>
  <si>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</si>
  <si>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</si>
  <si>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</si>
  <si>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</si>
  <si>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</si>
  <si>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</si>
  <si>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</si>
  <si>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</si>
  <si>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</si>
  <si>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</si>
  <si>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</si>
  <si>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</si>
  <si>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</si>
  <si>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</si>
  <si>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</si>
  <si>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</si>
  <si>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</si>
  <si>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</si>
  <si>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</si>
  <si>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</si>
  <si>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</si>
  <si>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</si>
  <si>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</si>
  <si>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</si>
  <si>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</si>
  <si>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</si>
  <si>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</si>
  <si>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</si>
  <si>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</si>
  <si>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</si>
  <si>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</si>
  <si>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</si>
  <si>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</si>
  <si>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</si>
  <si>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</si>
  <si>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</si>
  <si>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</si>
  <si>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</si>
  <si>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</si>
  <si>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</si>
  <si>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</si>
  <si>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</si>
  <si>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</si>
  <si>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</si>
  <si>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</si>
  <si>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</si>
  <si>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</si>
  <si>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</si>
  <si>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</si>
  <si>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</si>
  <si>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</si>
  <si>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</si>
  <si>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</si>
  <si>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</si>
  <si>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</si>
  <si>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</si>
  <si>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</si>
  <si>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</si>
  <si>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</si>
  <si>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</si>
  <si>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</si>
  <si>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</si>
  <si>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</si>
  <si>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</si>
  <si>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</si>
  <si>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</si>
  <si>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</si>
  <si>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</si>
  <si>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</si>
  <si>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</si>
  <si>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</si>
  <si>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</si>
  <si>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</si>
  <si>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</si>
  <si>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</si>
  <si>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</si>
  <si>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</si>
  <si>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</si>
  <si>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</si>
  <si>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</si>
  <si>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</si>
  <si>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</si>
  <si>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</si>
  <si>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</si>
  <si>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</si>
  <si>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</si>
  <si>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</si>
  <si>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</si>
  <si>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</si>
  <si>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</si>
  <si>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</si>
  <si>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</si>
  <si>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</si>
  <si>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</si>
  <si>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</si>
  <si>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</si>
  <si>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</si>
  <si>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</si>
  <si>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</si>
  <si>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</si>
  <si>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</si>
  <si>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</si>
  <si>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</si>
  <si>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</si>
  <si>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</si>
  <si>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</si>
  <si>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</si>
  <si>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</si>
  <si>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</si>
  <si>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</si>
  <si>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</si>
  <si>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</si>
  <si>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</si>
  <si>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</si>
  <si>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</si>
  <si>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</si>
  <si>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</si>
  <si>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</si>
  <si>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</si>
  <si>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</si>
  <si>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</si>
  <si>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</si>
  <si>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</si>
  <si>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</si>
  <si>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</si>
  <si>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</si>
  <si>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</si>
  <si>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</si>
  <si>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</si>
  <si>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</si>
  <si>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</si>
  <si>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</si>
  <si>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</si>
  <si>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</si>
  <si>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</si>
  <si>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</si>
  <si>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</si>
  <si>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</si>
  <si>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</si>
  <si>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</si>
  <si>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</si>
  <si>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</si>
  <si>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</si>
  <si>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</si>
  <si>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</si>
  <si>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</si>
  <si>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</si>
  <si>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</si>
  <si>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</si>
  <si>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</si>
  <si>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</si>
  <si>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</si>
  <si>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</si>
  <si>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</si>
  <si>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</si>
  <si>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</si>
  <si>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</si>
  <si>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</si>
  <si>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</si>
  <si>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</si>
  <si>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</si>
  <si>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</si>
  <si>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</si>
  <si>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</si>
  <si>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</si>
  <si>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</si>
  <si>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</si>
  <si>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</si>
  <si>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</si>
  <si>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</si>
  <si>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</si>
  <si>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</si>
  <si>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</si>
  <si>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</si>
  <si>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</si>
  <si>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</si>
  <si>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</si>
  <si>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</si>
  <si>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</si>
  <si>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</si>
  <si>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</si>
  <si>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</si>
  <si>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</si>
  <si>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</si>
  <si>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</si>
  <si>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</si>
  <si>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</si>
  <si>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</si>
  <si>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</si>
  <si>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</si>
  <si>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</si>
  <si>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</si>
  <si>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</si>
  <si>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</si>
  <si>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</si>
  <si>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</si>
  <si>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</si>
  <si>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</si>
  <si>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</si>
  <si>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</si>
  <si>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</si>
  <si>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</si>
  <si>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</si>
  <si>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</si>
  <si>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</si>
  <si>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</si>
  <si>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</si>
  <si>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</si>
  <si>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</si>
  <si>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</si>
  <si>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</si>
  <si>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</si>
  <si>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</si>
  <si>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</si>
  <si>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</si>
  <si>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</si>
  <si>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</si>
  <si>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</si>
  <si>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</si>
  <si>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</si>
  <si>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</si>
  <si>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</si>
  <si>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</si>
  <si>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</si>
  <si>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</si>
  <si>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</si>
  <si>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</si>
  <si>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</si>
  <si>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</si>
  <si>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</si>
  <si>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</si>
  <si>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</si>
  <si>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</si>
  <si>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</si>
  <si>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</si>
  <si>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</si>
  <si>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</si>
  <si>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</si>
  <si>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</si>
  <si>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</si>
  <si>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</si>
  <si>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</si>
  <si>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</si>
  <si>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</si>
  <si>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</si>
  <si>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</si>
  <si>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</si>
  <si>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</si>
  <si>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</si>
  <si>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</si>
  <si>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</si>
  <si>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</si>
  <si>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</si>
  <si>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</si>
  <si>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</si>
  <si>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</si>
  <si>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</si>
  <si>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</si>
  <si>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</si>
  <si>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</si>
  <si>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</si>
  <si>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</si>
  <si>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</si>
  <si>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</si>
  <si>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</si>
  <si>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</si>
  <si>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</si>
  <si>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</si>
  <si>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</si>
  <si>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</si>
  <si>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</si>
  <si>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</si>
  <si>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</si>
  <si>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</si>
  <si>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</si>
  <si>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</si>
  <si>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</si>
  <si>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</si>
  <si>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</si>
  <si>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</si>
  <si>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</si>
  <si>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</si>
  <si>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</si>
  <si>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</si>
  <si>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</si>
  <si>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</si>
  <si>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</si>
  <si>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</si>
  <si>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</si>
  <si>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</si>
  <si>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</si>
  <si>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</si>
  <si>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</si>
  <si>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</si>
  <si>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</si>
  <si>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</si>
  <si>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</si>
  <si>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</si>
  <si>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</si>
  <si>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</si>
  <si>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</si>
  <si>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</si>
  <si>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</si>
  <si>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</si>
  <si>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</si>
  <si>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</si>
  <si>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</si>
  <si>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</si>
  <si>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</si>
  <si>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</si>
  <si>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</si>
  <si>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</si>
  <si>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</si>
  <si>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</si>
  <si>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</si>
  <si>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</si>
  <si>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</si>
  <si>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</si>
  <si>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</si>
  <si>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</si>
  <si>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</si>
  <si>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</si>
  <si>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</si>
  <si>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</si>
  <si>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</si>
  <si>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</si>
  <si>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</si>
  <si>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</si>
  <si>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</si>
  <si>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</si>
  <si>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</si>
  <si>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</si>
  <si>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</si>
  <si>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</si>
  <si>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</si>
  <si>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</si>
  <si>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</si>
  <si>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</si>
  <si>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</si>
  <si>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</si>
  <si>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</si>
  <si>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</si>
  <si>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</si>
  <si>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</si>
  <si>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</si>
  <si>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</si>
  <si>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</si>
  <si>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</si>
  <si>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</si>
  <si>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</si>
  <si>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</si>
  <si>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</si>
  <si>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</si>
  <si>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</si>
  <si>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</si>
  <si>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</si>
  <si>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</si>
  <si>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</si>
  <si>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</si>
  <si>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</si>
  <si>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</si>
  <si>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</si>
  <si>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</si>
  <si>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</si>
  <si>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</si>
  <si>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</si>
  <si>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</si>
  <si>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</si>
  <si>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</si>
  <si>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</si>
  <si>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</si>
  <si>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</si>
  <si>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</si>
  <si>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</si>
  <si>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</si>
  <si>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</si>
  <si>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</si>
  <si>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</si>
  <si>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</si>
  <si>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</si>
  <si>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</si>
  <si>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</si>
  <si>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</si>
  <si>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</si>
  <si>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</si>
  <si>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</si>
  <si>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</si>
  <si>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</si>
  <si>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</si>
  <si>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</si>
  <si>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</si>
  <si>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</si>
  <si>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</si>
  <si>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</si>
  <si>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</si>
  <si>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</si>
  <si>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</si>
  <si>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</si>
  <si>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</si>
  <si>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</si>
  <si>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</si>
  <si>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</si>
  <si>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</si>
  <si>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</si>
  <si>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</si>
  <si>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</si>
  <si>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</si>
  <si>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</si>
  <si>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</si>
  <si>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</si>
  <si>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</si>
  <si>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</si>
  <si>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</si>
  <si>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</si>
  <si>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</si>
  <si>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</si>
  <si>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</si>
  <si>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</si>
  <si>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</si>
  <si>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</si>
  <si>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</si>
  <si>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</si>
  <si>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</si>
  <si>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</si>
  <si>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</si>
  <si>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</si>
  <si>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</si>
  <si>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</si>
  <si>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</si>
  <si>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</si>
  <si>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</si>
  <si>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</si>
  <si>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</si>
  <si>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</si>
  <si>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</si>
  <si>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</si>
  <si>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</si>
  <si>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</si>
  <si>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</si>
  <si>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</si>
  <si>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</si>
  <si>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</si>
  <si>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</si>
  <si>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</si>
  <si>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</si>
  <si>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</si>
  <si>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</si>
  <si>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</si>
  <si>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</si>
  <si>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</si>
  <si>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</si>
  <si>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</si>
  <si>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</si>
  <si>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</si>
  <si>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</si>
  <si>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</si>
  <si>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</si>
  <si>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</si>
  <si>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</si>
  <si>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</si>
  <si>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</si>
  <si>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</si>
  <si>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</si>
  <si>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</si>
  <si>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</si>
  <si>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</si>
  <si>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</si>
  <si>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</si>
  <si>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</si>
  <si>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</si>
  <si>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</si>
  <si>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</si>
  <si>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</si>
  <si>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</si>
  <si>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</si>
  <si>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</si>
  <si>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</si>
  <si>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</si>
  <si>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</si>
  <si>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</si>
  <si>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</si>
  <si>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</si>
  <si>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</si>
  <si>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</si>
  <si>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</si>
  <si>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</si>
  <si>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</si>
  <si>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</si>
  <si>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</si>
  <si>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</si>
  <si>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</si>
  <si>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</si>
  <si>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</si>
  <si>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</si>
  <si>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</si>
  <si>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</si>
  <si>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</si>
  <si>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</si>
  <si>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</si>
  <si>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</si>
  <si>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</si>
  <si>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</si>
  <si>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</si>
  <si>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</si>
  <si>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</si>
  <si>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</si>
  <si>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</si>
  <si>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</si>
  <si>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</si>
  <si>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</si>
  <si>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</si>
  <si>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</si>
  <si>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</si>
  <si>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</si>
  <si>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</si>
  <si>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</si>
  <si>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</si>
  <si>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</si>
  <si>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</si>
  <si>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</si>
  <si>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</si>
  <si>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</si>
  <si>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</si>
  <si>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</si>
  <si>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</si>
  <si>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</si>
  <si>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</si>
  <si>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</si>
  <si>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</si>
  <si>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</si>
  <si>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</si>
  <si>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</si>
  <si>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</si>
  <si>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</si>
  <si>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</si>
  <si>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</si>
  <si>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</si>
  <si>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</si>
  <si>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</si>
  <si>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</si>
  <si>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</si>
  <si>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</si>
  <si>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</si>
  <si>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</si>
  <si>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</si>
  <si>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</si>
  <si>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</si>
  <si>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</si>
  <si>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</si>
  <si>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</si>
  <si>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</si>
  <si>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</si>
  <si>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</si>
  <si>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</si>
  <si>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</si>
  <si>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</si>
  <si>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</si>
  <si>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</si>
  <si>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</si>
  <si>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</si>
  <si>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</si>
  <si>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</si>
  <si>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</si>
  <si>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</si>
  <si>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</si>
  <si>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</si>
  <si>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</si>
  <si>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</si>
  <si>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</si>
  <si>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</si>
  <si>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</si>
  <si>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</si>
  <si>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</si>
  <si>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</si>
  <si>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</si>
  <si>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</si>
  <si>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</si>
  <si>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</si>
  <si>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</si>
  <si>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</si>
  <si>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</si>
  <si>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</si>
  <si>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</si>
  <si>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</si>
  <si>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</si>
  <si>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</si>
  <si>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</si>
  <si>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</si>
  <si>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</si>
  <si>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</si>
  <si>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</si>
  <si>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</si>
  <si>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</si>
  <si>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</si>
  <si>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</si>
  <si>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</si>
  <si>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</si>
  <si>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</si>
  <si>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</si>
  <si>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</si>
  <si>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</si>
  <si>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</si>
  <si>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</si>
  <si>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</si>
  <si>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</si>
  <si>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</si>
  <si>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</si>
  <si>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</si>
  <si>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</si>
  <si>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</si>
  <si>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</si>
  <si>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</si>
  <si>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</si>
  <si>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</si>
  <si>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</si>
  <si>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</si>
  <si>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</si>
  <si>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</si>
  <si>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</si>
  <si>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</si>
  <si>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</si>
  <si>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</si>
  <si>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</si>
  <si>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</si>
  <si>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</si>
  <si>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</si>
  <si>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</si>
  <si>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</si>
  <si>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</si>
  <si>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</si>
  <si>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</si>
  <si>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</si>
  <si>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</si>
  <si>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</si>
  <si>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</si>
  <si>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</si>
  <si>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</si>
  <si>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</si>
  <si>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</si>
  <si>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</si>
  <si>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</si>
  <si>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</si>
  <si>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</si>
  <si>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</si>
  <si>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</si>
  <si>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</si>
  <si>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</si>
  <si>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</si>
  <si>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</si>
  <si>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</si>
  <si>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</si>
  <si>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</si>
  <si>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</si>
  <si>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</si>
  <si>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</si>
  <si>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</si>
  <si>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</si>
  <si>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</si>
  <si>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</si>
  <si>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</si>
  <si>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</si>
  <si>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</si>
  <si>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</si>
  <si>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</si>
  <si>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</si>
  <si>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</si>
  <si>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</si>
  <si>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</si>
  <si>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</si>
  <si>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</si>
  <si>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</si>
  <si>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</si>
  <si>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</si>
  <si>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</si>
  <si>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</si>
  <si>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</si>
  <si>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</si>
  <si>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</si>
  <si>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</si>
  <si>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</si>
  <si>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</si>
  <si>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</si>
  <si>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</si>
  <si>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</si>
  <si>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</si>
  <si>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</si>
  <si>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</si>
  <si>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</si>
  <si>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</si>
  <si>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</si>
  <si>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</si>
  <si>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</si>
  <si>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</si>
  <si>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</si>
  <si>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</si>
  <si>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</si>
  <si>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</si>
  <si>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</si>
  <si>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</si>
  <si>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</si>
  <si>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</si>
  <si>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</si>
  <si>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</si>
  <si>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</si>
  <si>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</si>
  <si>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</si>
  <si>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</si>
  <si>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</si>
  <si>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</si>
  <si>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</si>
  <si>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</si>
  <si>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</si>
  <si>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</si>
  <si>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</si>
  <si>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</si>
  <si>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</si>
  <si>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</si>
  <si>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</si>
  <si>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</si>
  <si>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</si>
  <si>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</si>
  <si>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</si>
  <si>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</si>
  <si>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</si>
  <si>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</si>
  <si>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</si>
  <si>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</si>
  <si>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</si>
  <si>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</si>
  <si>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</si>
  <si>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</si>
  <si>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</si>
  <si>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</si>
  <si>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</si>
  <si>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</si>
  <si>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</si>
  <si>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</si>
  <si>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</si>
  <si>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</si>
  <si>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</si>
  <si>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</si>
  <si>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</si>
  <si>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</si>
  <si>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</si>
  <si>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</si>
  <si>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</si>
  <si>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</si>
  <si>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</si>
  <si>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</si>
  <si>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</si>
  <si>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</si>
  <si>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</si>
  <si>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</si>
  <si>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</si>
  <si>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</si>
  <si>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</si>
  <si>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</si>
  <si>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</si>
  <si>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</si>
  <si>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</si>
  <si>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</si>
  <si>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</si>
  <si>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</si>
  <si>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</si>
  <si>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</si>
  <si>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</si>
  <si>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</si>
  <si>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</si>
  <si>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</si>
  <si>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</si>
  <si>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</si>
  <si>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</si>
  <si>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</si>
  <si>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</si>
  <si>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</si>
  <si>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</si>
  <si>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</si>
  <si>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</si>
  <si>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</si>
  <si>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</si>
  <si>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</si>
  <si>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</si>
  <si>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</si>
  <si>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</si>
  <si>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</si>
  <si>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</si>
  <si>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</si>
  <si>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</si>
  <si>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</si>
  <si>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</si>
  <si>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</si>
  <si>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</si>
  <si>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</si>
  <si>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</si>
  <si>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</si>
  <si>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</si>
  <si>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</si>
  <si>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</si>
  <si>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</si>
  <si>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</si>
  <si>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</si>
  <si>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</si>
  <si>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</si>
  <si>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</si>
  <si>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</si>
  <si>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</si>
  <si>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</si>
  <si>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</si>
  <si>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</si>
  <si>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</si>
  <si>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</si>
  <si>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</si>
  <si>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</si>
  <si>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</si>
  <si>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</si>
  <si>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</si>
  <si>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</si>
  <si>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</si>
  <si>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</si>
  <si>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</si>
  <si>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</si>
  <si>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</si>
  <si>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</si>
  <si>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</si>
  <si>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</si>
  <si>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</si>
  <si>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</si>
  <si>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</si>
  <si>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</si>
  <si>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</si>
  <si>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</si>
  <si>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</si>
  <si>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</si>
  <si>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</si>
  <si>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</si>
  <si>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</si>
  <si>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</si>
  <si>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</si>
  <si>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</si>
  <si>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</si>
  <si>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</si>
  <si>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</si>
  <si>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</si>
  <si>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</si>
  <si>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</si>
  <si>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</si>
  <si>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</si>
  <si>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</si>
  <si>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</si>
  <si>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</si>
  <si>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</si>
  <si>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</si>
  <si>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</si>
  <si>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</si>
  <si>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</si>
  <si>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</si>
  <si>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</si>
  <si>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</si>
  <si>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</si>
  <si>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</si>
  <si>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</si>
  <si>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</si>
  <si>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</si>
  <si>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</si>
  <si>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</si>
  <si>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</si>
  <si>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</si>
  <si>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</si>
  <si>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</si>
  <si>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</si>
  <si>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</si>
  <si>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</si>
  <si>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</si>
  <si>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</si>
  <si>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</si>
  <si>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</si>
  <si>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</si>
  <si>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</si>
  <si>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</si>
  <si>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</si>
  <si>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</si>
  <si>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</si>
  <si>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</si>
  <si>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</si>
  <si>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</si>
  <si>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</si>
  <si>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</si>
  <si>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</si>
  <si>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</si>
  <si>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</si>
  <si>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</si>
  <si>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</si>
  <si>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</si>
  <si>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</si>
  <si>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</si>
  <si>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</si>
  <si>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</si>
  <si>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</si>
  <si>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</si>
  <si>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</si>
  <si>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</si>
  <si>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</si>
  <si>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</si>
  <si>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</si>
  <si>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</si>
  <si>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</si>
  <si>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</si>
  <si>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</si>
  <si>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</si>
  <si>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</si>
  <si>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</si>
  <si>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</si>
  <si>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</si>
  <si>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</si>
  <si>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</si>
  <si>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</si>
  <si>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</si>
  <si>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</si>
  <si>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</si>
  <si>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</si>
  <si>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</si>
  <si>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</si>
  <si>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</si>
  <si>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</si>
  <si>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</si>
  <si>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</si>
  <si>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</si>
  <si>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</si>
  <si>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</si>
  <si>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</si>
  <si>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</si>
  <si>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</si>
  <si>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</si>
  <si>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</si>
  <si>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</si>
  <si>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</si>
  <si>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</si>
  <si>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</si>
  <si>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</si>
  <si>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</si>
  <si>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</si>
  <si>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</si>
  <si>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</si>
  <si>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</si>
  <si>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</si>
  <si>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</si>
  <si>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</si>
  <si>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</si>
  <si>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</si>
  <si>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</si>
  <si>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</si>
  <si>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</si>
  <si>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</si>
  <si>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</si>
  <si>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</si>
  <si>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</si>
  <si>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</si>
  <si>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</si>
  <si>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</si>
  <si>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</si>
  <si>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</si>
  <si>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</si>
  <si>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</si>
  <si>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</si>
  <si>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</si>
  <si>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</si>
  <si>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</si>
  <si>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</si>
  <si>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</si>
  <si>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</si>
  <si>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</si>
  <si>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</si>
  <si>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</si>
  <si>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</si>
  <si>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</si>
  <si>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</si>
  <si>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</si>
  <si>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</si>
  <si>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</si>
  <si>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</si>
  <si>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</si>
  <si>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</si>
  <si>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</si>
  <si>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</si>
  <si>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</si>
  <si>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</si>
  <si>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</si>
  <si>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</si>
  <si>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</si>
  <si>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</si>
  <si>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</si>
  <si>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</si>
  <si>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</si>
  <si>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</si>
  <si>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</si>
  <si>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</si>
  <si>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</si>
  <si>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</si>
  <si>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</si>
  <si>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</si>
  <si>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</si>
  <si>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</si>
  <si>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</si>
  <si>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</si>
  <si>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</si>
  <si>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</si>
  <si>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</si>
  <si>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</si>
  <si>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</si>
  <si>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</si>
  <si>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</si>
  <si>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</si>
  <si>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</si>
  <si>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</si>
  <si>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</si>
  <si>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</si>
  <si>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</si>
  <si>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</si>
  <si>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</si>
  <si>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</si>
  <si>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</si>
  <si>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</si>
  <si>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</si>
  <si>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</si>
  <si>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</si>
  <si>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</si>
  <si>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</si>
  <si>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</si>
  <si>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</si>
  <si>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</si>
  <si>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</si>
  <si>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</si>
  <si>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</si>
  <si>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</si>
  <si>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</si>
  <si>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</si>
  <si>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</si>
  <si>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</si>
  <si>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</si>
  <si>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</si>
  <si>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</si>
  <si>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</si>
  <si>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</si>
  <si>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</si>
  <si>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</si>
  <si>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</si>
  <si>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</si>
  <si>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</si>
  <si>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</si>
  <si>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</si>
  <si>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</si>
  <si>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</si>
  <si>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</si>
  <si>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</si>
  <si>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</si>
  <si>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</si>
  <si>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</si>
  <si>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</si>
  <si>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</si>
  <si>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</si>
  <si>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</si>
  <si>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</si>
  <si>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</si>
  <si>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</si>
  <si>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</si>
  <si>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</si>
  <si>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</si>
  <si>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</si>
  <si>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</si>
  <si>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</si>
  <si>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</si>
  <si>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</si>
  <si>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</si>
  <si>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</si>
  <si>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</si>
  <si>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</si>
  <si>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</si>
  <si>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</si>
  <si>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</si>
  <si>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</si>
  <si>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</si>
  <si>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</si>
  <si>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</si>
  <si>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</si>
  <si>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</si>
  <si>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</si>
  <si>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</si>
  <si>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</si>
  <si>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</si>
  <si>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</si>
  <si>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</si>
  <si>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</si>
  <si>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</si>
  <si>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</si>
  <si>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</si>
  <si>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</si>
  <si>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</si>
  <si>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</si>
  <si>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</si>
  <si>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</si>
  <si>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</si>
  <si>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</si>
  <si>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</si>
  <si>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</si>
  <si>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</si>
  <si>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</si>
  <si>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</si>
  <si>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</si>
  <si>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</si>
  <si>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</si>
  <si>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</si>
  <si>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</si>
  <si>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</si>
  <si>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</si>
  <si>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</si>
  <si>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</si>
  <si>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</si>
  <si>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</si>
  <si>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</si>
  <si>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</si>
  <si>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</si>
  <si>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</si>
  <si>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</si>
  <si>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</si>
  <si>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</si>
  <si>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</si>
  <si>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</si>
  <si>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</si>
  <si>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</si>
  <si>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</si>
  <si>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</si>
  <si>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</si>
  <si>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</si>
  <si>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</si>
  <si>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</si>
  <si>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</si>
  <si>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</si>
  <si>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</si>
  <si>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</si>
  <si>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</si>
  <si>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</si>
  <si>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</si>
  <si>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</si>
  <si>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</si>
  <si>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</si>
  <si>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</si>
  <si>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</si>
  <si>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</si>
  <si>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</si>
  <si>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</si>
  <si>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</si>
  <si>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</si>
  <si>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</si>
  <si>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</si>
  <si>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</si>
  <si>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</si>
  <si>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</si>
  <si>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</si>
  <si>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</si>
  <si>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</si>
  <si>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</si>
  <si>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</si>
  <si>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</si>
  <si>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</si>
  <si>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</si>
  <si>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</si>
  <si>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</si>
  <si>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</si>
  <si>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</si>
  <si>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</si>
  <si>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</si>
  <si>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</si>
  <si>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</si>
  <si>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</si>
  <si>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</si>
  <si>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</si>
  <si>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</si>
  <si>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</si>
  <si>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</si>
  <si>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</si>
  <si>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</si>
  <si>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</si>
  <si>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</si>
  <si>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</si>
  <si>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</si>
  <si>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</si>
  <si>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</si>
  <si>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</si>
  <si>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</si>
  <si>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</si>
  <si>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</si>
  <si>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</si>
  <si>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</si>
  <si>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</si>
  <si>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</si>
  <si>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</si>
  <si>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</si>
  <si>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</si>
  <si>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</si>
  <si>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</si>
  <si>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</si>
  <si>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</si>
  <si>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</si>
  <si>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</si>
  <si>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</si>
  <si>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</si>
  <si>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</si>
  <si>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</si>
  <si>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</si>
  <si>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</si>
  <si>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</si>
  <si>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</si>
  <si>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</si>
  <si>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</si>
  <si>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</si>
  <si>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</si>
  <si>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</si>
  <si>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</si>
  <si>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</si>
  <si>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</si>
  <si>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</si>
  <si>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</si>
  <si>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</si>
  <si>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</si>
  <si>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</si>
  <si>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</si>
  <si>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</si>
  <si>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</si>
  <si>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</si>
  <si>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</si>
  <si>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</si>
  <si>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</si>
  <si>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</si>
  <si>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</si>
  <si>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</si>
  <si>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</si>
  <si>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</si>
  <si>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</si>
  <si>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</si>
  <si>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</si>
  <si>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</si>
  <si>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</si>
  <si>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</si>
  <si>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</si>
  <si>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</si>
  <si>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</si>
  <si>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</si>
  <si>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</si>
  <si>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</si>
  <si>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</si>
  <si>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</si>
  <si>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</si>
  <si>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</si>
  <si>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</si>
  <si>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</si>
  <si>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</si>
  <si>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</si>
  <si>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</si>
  <si>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</si>
  <si>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</si>
  <si>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</si>
  <si>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</si>
  <si>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</si>
  <si>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</si>
  <si>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</si>
  <si>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</si>
  <si>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</si>
  <si>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</si>
  <si>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</si>
  <si>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</si>
  <si>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</si>
  <si>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</si>
  <si>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</si>
  <si>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</si>
  <si>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</si>
  <si>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</si>
  <si>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</si>
  <si>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</si>
  <si>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</si>
  <si>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</si>
  <si>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</si>
  <si>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</si>
  <si>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</si>
  <si>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</si>
  <si>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</si>
  <si>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</si>
  <si>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</si>
  <si>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</si>
  <si>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</si>
  <si>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</si>
  <si>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</si>
  <si>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</si>
  <si>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</si>
  <si>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</si>
  <si>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</si>
  <si>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</si>
  <si>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</si>
  <si>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</si>
  <si>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</si>
  <si>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</si>
  <si>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</si>
  <si>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</si>
  <si>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</si>
  <si>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</si>
  <si>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</si>
  <si>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</si>
  <si>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</si>
  <si>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</si>
  <si>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</si>
  <si>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</si>
  <si>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</si>
  <si>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</si>
  <si>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</si>
  <si>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</si>
  <si>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</si>
  <si>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</si>
  <si>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</si>
  <si>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</si>
  <si>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</si>
  <si>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</si>
  <si>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</si>
  <si>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</si>
  <si>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</si>
  <si>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</si>
  <si>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</si>
  <si>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</si>
  <si>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</si>
  <si>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</si>
  <si>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</si>
  <si>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</si>
  <si>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</si>
  <si>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</si>
  <si>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</si>
  <si>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</si>
  <si>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</si>
  <si>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</si>
  <si>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</si>
  <si>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</si>
  <si>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</si>
  <si>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</si>
  <si>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</si>
  <si>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</si>
  <si>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</si>
  <si>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</si>
  <si>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</si>
  <si>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</si>
  <si>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</si>
  <si>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</si>
  <si>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</si>
  <si>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</si>
  <si>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</si>
  <si>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</si>
  <si>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</si>
  <si>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</si>
  <si>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</si>
  <si>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</si>
  <si>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</si>
  <si>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</si>
  <si>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</si>
  <si>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</si>
  <si>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</si>
  <si>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</si>
  <si>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</si>
  <si>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</si>
  <si>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</si>
  <si>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</si>
  <si>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</si>
  <si>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</si>
  <si>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</si>
  <si>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</si>
  <si>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</si>
  <si>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</si>
  <si>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</si>
  <si>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</si>
  <si>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</si>
  <si>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</si>
  <si>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</si>
  <si>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</si>
  <si>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</si>
  <si>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</si>
  <si>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</si>
  <si>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</si>
  <si>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</si>
  <si>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</si>
  <si>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</si>
  <si>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</si>
  <si>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</si>
  <si>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</si>
  <si>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</si>
  <si>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</si>
  <si>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</si>
  <si>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</si>
  <si>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</si>
  <si>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</si>
  <si>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</si>
  <si>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</si>
  <si>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</si>
  <si>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</si>
  <si>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</si>
  <si>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</si>
  <si>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</si>
  <si>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</si>
  <si>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</si>
  <si>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</si>
  <si>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</si>
  <si>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</si>
  <si>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</si>
  <si>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</si>
  <si>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</si>
  <si>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</si>
  <si>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</si>
  <si>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</si>
  <si>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</si>
  <si>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</si>
  <si>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</si>
  <si>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</si>
  <si>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</si>
  <si>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</si>
  <si>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</si>
  <si>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</si>
  <si>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</si>
  <si>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</si>
  <si>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</si>
  <si>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</si>
  <si>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</si>
  <si>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</si>
  <si>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</si>
  <si>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</si>
  <si>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</si>
  <si>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</si>
  <si>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</si>
  <si>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</si>
  <si>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</si>
  <si>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</si>
  <si>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</si>
  <si>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</si>
  <si>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</si>
  <si>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</si>
  <si>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</si>
  <si>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</si>
  <si>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</si>
  <si>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</si>
  <si>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</si>
  <si>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</si>
  <si>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</si>
  <si>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</si>
  <si>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</si>
  <si>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</si>
  <si>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</si>
  <si>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</si>
  <si>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</si>
  <si>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</si>
  <si>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</si>
  <si>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</si>
  <si>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</si>
  <si>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</si>
  <si>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</si>
  <si>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</si>
  <si>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</si>
  <si>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</si>
  <si>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</si>
  <si>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</si>
  <si>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</si>
  <si>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</si>
  <si>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</si>
  <si>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</si>
  <si>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</si>
  <si>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</si>
  <si>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</si>
  <si>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</si>
  <si>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</si>
  <si>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</si>
  <si>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</si>
  <si>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</si>
  <si>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</si>
  <si>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</si>
  <si>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</si>
  <si>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</si>
  <si>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</si>
  <si>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</si>
  <si>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</si>
  <si>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</si>
  <si>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</si>
  <si>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</si>
  <si>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</si>
  <si>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</si>
  <si>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</si>
  <si>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</si>
  <si>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</si>
  <si>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</si>
  <si>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</si>
  <si>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</si>
  <si>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</si>
  <si>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</si>
  <si>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</si>
  <si>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</si>
  <si>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</si>
  <si>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</si>
  <si>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</si>
  <si>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</si>
  <si>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</si>
  <si>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</si>
  <si>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</si>
  <si>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</si>
  <si>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</si>
  <si>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</si>
  <si>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</si>
  <si>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</si>
  <si>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</si>
  <si>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</si>
  <si>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</si>
  <si>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</si>
  <si>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</si>
  <si>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</si>
  <si>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</si>
  <si>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</si>
  <si>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</si>
  <si>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</si>
  <si>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</si>
  <si>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</si>
  <si>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</si>
  <si>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</si>
  <si>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</si>
  <si>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</si>
  <si>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</si>
  <si>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</si>
  <si>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</si>
  <si>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</si>
  <si>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</si>
  <si>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</si>
  <si>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</si>
  <si>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</si>
  <si>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</si>
  <si>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</si>
  <si>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</si>
  <si>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</si>
  <si>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</si>
  <si>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</si>
  <si>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</si>
  <si>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</si>
  <si>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</si>
  <si>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</si>
  <si>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</si>
  <si>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</si>
  <si>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</si>
  <si>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</si>
  <si>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</si>
  <si>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</si>
  <si>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</si>
  <si>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</si>
  <si>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</si>
  <si>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</si>
  <si>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</si>
  <si>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</si>
  <si>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</si>
  <si>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</si>
  <si>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</si>
  <si>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</si>
  <si>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</si>
  <si>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</si>
  <si>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</si>
  <si>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</si>
  <si>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</si>
  <si>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</si>
  <si>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</si>
  <si>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</si>
  <si>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</si>
  <si>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</si>
  <si>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</si>
  <si>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</si>
  <si>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</si>
  <si>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</si>
  <si>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</si>
  <si>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</si>
  <si>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</si>
  <si>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</si>
  <si>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</si>
  <si>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</si>
  <si>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</si>
  <si>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</si>
  <si>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</si>
  <si>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</si>
  <si>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</si>
  <si>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</si>
  <si>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</si>
  <si>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</si>
  <si>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</si>
  <si>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</si>
  <si>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</si>
  <si>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</si>
  <si>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</si>
  <si>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</si>
  <si>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</si>
  <si>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</si>
  <si>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</si>
  <si>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</si>
  <si>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</si>
  <si>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</si>
  <si>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</si>
  <si>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</si>
  <si>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</si>
  <si>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</si>
  <si>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</si>
  <si>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</si>
  <si>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</si>
  <si>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</si>
  <si>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</si>
  <si>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</si>
  <si>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</si>
  <si>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</si>
  <si>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</si>
  <si>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</si>
  <si>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</si>
  <si>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</si>
  <si>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</si>
  <si>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</si>
  <si>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</si>
  <si>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</si>
  <si>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</si>
  <si>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</si>
  <si>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</si>
  <si>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</si>
  <si>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</si>
  <si>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</si>
  <si>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</si>
  <si>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</si>
  <si>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</si>
  <si>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</si>
  <si>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</si>
  <si>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</si>
  <si>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</si>
  <si>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</si>
  <si>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</si>
  <si>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</si>
  <si>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</si>
  <si>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</si>
  <si>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</si>
  <si>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</si>
  <si>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</si>
  <si>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</si>
  <si>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</si>
  <si>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</si>
  <si>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</si>
  <si>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</si>
  <si>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</si>
  <si>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</si>
  <si>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</si>
  <si>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</si>
  <si>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</si>
  <si>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</si>
  <si>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</si>
  <si>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</si>
  <si>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</si>
  <si>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</si>
  <si>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</si>
  <si>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</si>
  <si>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</si>
  <si>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</si>
  <si>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</si>
  <si>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</si>
  <si>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</si>
  <si>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</si>
  <si>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</si>
  <si>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</si>
  <si>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</si>
  <si>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</si>
  <si>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</si>
  <si>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</si>
  <si>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</si>
  <si>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</si>
  <si>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</si>
  <si>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</si>
  <si>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</si>
  <si>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</si>
  <si>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</si>
  <si>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</si>
  <si>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</si>
  <si>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</si>
  <si>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</si>
  <si>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</si>
  <si>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</si>
  <si>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</si>
  <si>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</si>
  <si>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</si>
  <si>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</si>
  <si>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</si>
  <si>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</si>
  <si>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</si>
  <si>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</si>
  <si>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</si>
  <si>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</si>
  <si>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</si>
  <si>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</si>
  <si>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</si>
  <si>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</si>
  <si>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</si>
  <si>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</si>
  <si>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</si>
  <si>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</si>
  <si>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</si>
  <si>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</si>
  <si>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</si>
  <si>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</si>
  <si>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</si>
  <si>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</si>
  <si>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</si>
  <si>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</si>
  <si>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</si>
  <si>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</si>
  <si>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</si>
  <si>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</si>
  <si>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</si>
  <si>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</si>
  <si>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</si>
  <si>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</si>
  <si>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</si>
  <si>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</si>
  <si>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</si>
  <si>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</si>
  <si>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</si>
  <si>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</si>
  <si>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</si>
  <si>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</si>
  <si>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</si>
  <si>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</si>
  <si>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</si>
  <si>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</si>
  <si>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</si>
  <si>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</si>
  <si>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</si>
  <si>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</si>
  <si>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</si>
  <si>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</si>
  <si>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</si>
  <si>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</si>
  <si>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</si>
  <si>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</si>
  <si>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</si>
  <si>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</si>
  <si>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</si>
  <si>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</si>
  <si>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</si>
  <si>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</si>
  <si>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</si>
  <si>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</si>
  <si>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</si>
  <si>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</si>
  <si>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</si>
  <si>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</si>
  <si>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</si>
  <si>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</si>
  <si>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</si>
  <si>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</si>
  <si>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</si>
  <si>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</si>
  <si>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</si>
  <si>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</si>
  <si>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</si>
  <si>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</si>
  <si>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</si>
  <si>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</si>
  <si>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</si>
  <si>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</si>
  <si>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</si>
  <si>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</si>
  <si>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</si>
  <si>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</si>
  <si>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</si>
  <si>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</si>
  <si>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</si>
  <si>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</si>
  <si>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</si>
  <si>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</si>
  <si>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</si>
  <si>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</si>
  <si>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</si>
  <si>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</si>
  <si>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</si>
  <si>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</si>
  <si>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</si>
  <si>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</si>
  <si>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</si>
  <si>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</si>
  <si>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</si>
  <si>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</si>
  <si>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</si>
  <si>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</si>
  <si>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</si>
  <si>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</si>
  <si>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</si>
  <si>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</si>
  <si>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</si>
  <si>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</si>
  <si>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</si>
  <si>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</si>
  <si>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</si>
  <si>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</si>
  <si>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</si>
  <si>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</si>
  <si>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</si>
  <si>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</si>
  <si>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</si>
  <si>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</si>
  <si>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</si>
  <si>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</si>
  <si>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</si>
  <si>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</si>
  <si>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</si>
  <si>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</si>
  <si>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</si>
  <si>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</si>
  <si>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</si>
  <si>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</si>
  <si>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</si>
  <si>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</si>
  <si>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</si>
  <si>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</si>
  <si>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</si>
  <si>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</si>
  <si>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</si>
  <si>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</si>
  <si>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</si>
  <si>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</si>
  <si>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</si>
  <si>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</si>
  <si>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</si>
  <si>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</si>
  <si>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</si>
  <si>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</si>
  <si>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</si>
  <si>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</si>
  <si>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</si>
  <si>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</si>
  <si>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</si>
  <si>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</si>
  <si>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</si>
  <si>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</si>
  <si>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</si>
  <si>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</si>
  <si>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</si>
  <si>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</si>
  <si>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</si>
  <si>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</si>
  <si>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</si>
  <si>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</si>
  <si>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</si>
  <si>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</si>
  <si>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</si>
  <si>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</si>
  <si>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</si>
  <si>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</si>
  <si>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</si>
  <si>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</si>
  <si>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</si>
  <si>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</si>
  <si>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</si>
  <si>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</si>
  <si>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</si>
  <si>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</si>
  <si>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</si>
  <si>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</si>
  <si>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</si>
  <si>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</si>
  <si>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</si>
  <si>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</si>
  <si>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</si>
  <si>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</si>
  <si>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</si>
  <si>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</si>
  <si>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</si>
  <si>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</si>
  <si>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</si>
  <si>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</si>
  <si>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</si>
  <si>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</si>
  <si>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</si>
  <si>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</si>
  <si>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</si>
  <si>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</si>
  <si>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</si>
  <si>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</si>
  <si>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</si>
  <si>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</si>
  <si>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</si>
  <si>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</si>
  <si>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</si>
  <si>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</si>
  <si>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</si>
  <si>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</si>
  <si>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</si>
  <si>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</si>
  <si>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</si>
  <si>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</si>
  <si>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</si>
  <si>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</si>
  <si>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</si>
  <si>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</si>
  <si>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</si>
  <si>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</si>
  <si>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</si>
  <si>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</si>
  <si>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</si>
  <si>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</si>
  <si>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</si>
  <si>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</si>
  <si>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</si>
  <si>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</si>
  <si>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</si>
  <si>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</si>
  <si>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</si>
  <si>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</si>
  <si>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</si>
  <si>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</si>
  <si>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</si>
  <si>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</si>
  <si>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</si>
  <si>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</si>
  <si>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</si>
  <si>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</si>
  <si>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</si>
  <si>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</si>
  <si>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</si>
  <si>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</si>
  <si>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</si>
  <si>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</si>
  <si>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</si>
  <si>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</si>
  <si>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</si>
  <si>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</si>
  <si>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</si>
  <si>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</si>
  <si>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</si>
  <si>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</si>
  <si>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</si>
  <si>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</si>
  <si>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</si>
  <si>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</si>
  <si>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</si>
  <si>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</si>
  <si>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</si>
  <si>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</si>
  <si>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</si>
  <si>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</si>
  <si>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</si>
  <si>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</si>
  <si>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</si>
  <si>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</si>
  <si>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</si>
  <si>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</si>
  <si>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</si>
  <si>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</si>
  <si>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</si>
  <si>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</si>
  <si>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</si>
  <si>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</si>
  <si>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</si>
  <si>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</si>
  <si>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</si>
  <si>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</si>
  <si>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</si>
  <si>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</si>
  <si>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</si>
  <si>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</si>
  <si>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</si>
  <si>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</si>
  <si>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</si>
  <si>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</si>
  <si>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</si>
  <si>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</si>
  <si>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</si>
  <si>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</si>
  <si>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</si>
  <si>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</si>
  <si>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</si>
  <si>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</si>
  <si>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</si>
  <si>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</si>
  <si>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</si>
  <si>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</si>
  <si>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</si>
  <si>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</si>
  <si>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</si>
  <si>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</si>
  <si>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</si>
  <si>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</si>
  <si>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</si>
  <si>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</si>
  <si>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</si>
  <si>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</si>
  <si>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</si>
  <si>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</si>
  <si>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</si>
  <si>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</si>
  <si>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</si>
  <si>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</si>
  <si>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</si>
  <si>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</si>
  <si>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</si>
  <si>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</si>
  <si>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</si>
  <si>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</si>
  <si>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</si>
  <si>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</si>
  <si>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</si>
  <si>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</si>
  <si>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</si>
  <si>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</si>
  <si>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</si>
  <si>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</si>
  <si>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</si>
  <si>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</si>
  <si>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</si>
  <si>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</si>
  <si>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</si>
  <si>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</si>
  <si>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</si>
  <si>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</si>
  <si>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</si>
  <si>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</si>
  <si>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</si>
  <si>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</si>
  <si>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</si>
  <si>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</si>
  <si>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</si>
  <si>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</si>
  <si>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</si>
  <si>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</si>
  <si>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</si>
  <si>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</si>
  <si>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</si>
  <si>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</si>
  <si>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</si>
  <si>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</si>
  <si>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</si>
  <si>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</si>
  <si>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</si>
  <si>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</si>
  <si>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</si>
  <si>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</si>
  <si>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</si>
  <si>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</si>
  <si>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</si>
  <si>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</si>
  <si>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</si>
  <si>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</si>
  <si>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</si>
  <si>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</si>
  <si>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</si>
  <si>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</si>
  <si>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</si>
  <si>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</si>
  <si>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</si>
  <si>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</si>
  <si>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</si>
  <si>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</si>
  <si>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</si>
  <si>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</si>
  <si>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</si>
  <si>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</si>
  <si>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</si>
  <si>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</si>
  <si>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</si>
  <si>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</si>
  <si>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</si>
  <si>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</si>
  <si>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</si>
  <si>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</si>
  <si>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</si>
  <si>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</si>
  <si>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</si>
  <si>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</si>
  <si>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</si>
  <si>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</si>
  <si>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</si>
  <si>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</si>
  <si>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</si>
  <si>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</si>
  <si>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</si>
  <si>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</si>
  <si>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</si>
  <si>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</si>
  <si>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</si>
  <si>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</si>
  <si>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</si>
  <si>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</si>
  <si>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</si>
  <si>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</si>
  <si>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</si>
  <si>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</si>
  <si>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</si>
  <si>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</si>
  <si>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</si>
  <si>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</si>
  <si>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</si>
  <si>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</si>
  <si>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</si>
  <si>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</si>
  <si>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</si>
  <si>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</si>
  <si>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</si>
  <si>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</si>
  <si>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</si>
  <si>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</si>
  <si>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</si>
  <si>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</si>
  <si>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</si>
  <si>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</si>
  <si>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</si>
  <si>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</si>
  <si>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</si>
  <si>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</si>
  <si>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</si>
  <si>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</si>
  <si>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</si>
  <si>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</si>
  <si>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</si>
  <si>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</si>
  <si>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</si>
  <si>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</si>
  <si>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</si>
  <si>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</si>
  <si>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</si>
  <si>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</si>
  <si>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</si>
  <si>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</si>
  <si>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</si>
  <si>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</si>
  <si>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</si>
  <si>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</si>
  <si>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</si>
  <si>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</si>
  <si>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</si>
  <si>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</si>
  <si>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</si>
  <si>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</si>
  <si>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</si>
  <si>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</si>
  <si>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</si>
  <si>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</si>
  <si>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</si>
  <si>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</si>
  <si>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</si>
  <si>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</si>
  <si>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</si>
  <si>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</si>
  <si>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</si>
  <si>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</si>
  <si>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</si>
  <si>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</si>
  <si>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</si>
  <si>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</si>
  <si>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</si>
  <si>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</si>
  <si>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</si>
  <si>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</si>
  <si>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</si>
  <si>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</si>
  <si>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</si>
  <si>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</si>
  <si>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</si>
  <si>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</si>
  <si>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</si>
  <si>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</si>
  <si>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</si>
  <si>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</si>
  <si>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</si>
  <si>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</si>
  <si>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</si>
  <si>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</si>
  <si>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</si>
  <si>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</si>
  <si>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</si>
  <si>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</si>
  <si>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</si>
  <si>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</si>
  <si>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</si>
  <si>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</si>
  <si>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</si>
  <si>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</si>
  <si>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</si>
  <si>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</si>
  <si>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</si>
  <si>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</si>
  <si>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</si>
  <si>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</si>
  <si>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</si>
  <si>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</si>
  <si>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</si>
  <si>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</si>
  <si>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</si>
  <si>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</si>
  <si>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</si>
  <si>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</si>
  <si>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</si>
  <si>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</si>
  <si>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</si>
  <si>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</si>
  <si>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</si>
  <si>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</si>
  <si>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</si>
  <si>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</si>
  <si>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</si>
  <si>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</si>
  <si>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</si>
  <si>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</si>
  <si>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</si>
  <si>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</si>
  <si>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</si>
  <si>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</si>
  <si>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</si>
  <si>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</si>
  <si>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</si>
  <si>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</si>
  <si>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</si>
  <si>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</si>
  <si>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</si>
  <si>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</si>
  <si>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</si>
  <si>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</si>
  <si>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</si>
  <si>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</si>
  <si>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</si>
  <si>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</si>
  <si>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</si>
  <si>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</si>
  <si>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</si>
  <si>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</si>
  <si>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</si>
  <si>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</si>
  <si>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</si>
  <si>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</si>
  <si>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</si>
  <si>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</si>
  <si>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</si>
  <si>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</si>
  <si>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</si>
  <si>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</si>
  <si>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</si>
  <si>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</si>
  <si>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</si>
  <si>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</si>
  <si>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</si>
  <si>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</si>
  <si>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</si>
  <si>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</si>
  <si>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</si>
  <si>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</si>
  <si>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</si>
  <si>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</si>
  <si>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</si>
  <si>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</si>
  <si>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</si>
  <si>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</si>
  <si>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</si>
  <si>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</si>
  <si>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</si>
  <si>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</si>
  <si>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</si>
  <si>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</si>
  <si>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</si>
  <si>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</si>
  <si>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</si>
  <si>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</si>
  <si>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</si>
  <si>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</si>
  <si>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</si>
  <si>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</si>
  <si>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</si>
  <si>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</si>
  <si>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</si>
  <si>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</si>
  <si>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</si>
  <si>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</si>
  <si>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</si>
  <si>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</si>
  <si>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</si>
  <si>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</si>
  <si>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</si>
  <si>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</si>
  <si>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</si>
  <si>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</si>
  <si>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</si>
  <si>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</si>
  <si>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</si>
  <si>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</si>
  <si>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</si>
  <si>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</si>
  <si>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</si>
  <si>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</si>
  <si>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</si>
  <si>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</si>
  <si>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</si>
  <si>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</si>
  <si>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</si>
  <si>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</si>
  <si>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</si>
  <si>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</si>
  <si>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</si>
  <si>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</si>
  <si>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</si>
  <si>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</si>
  <si>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</si>
  <si>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</si>
  <si>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</si>
  <si>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</si>
  <si>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</si>
  <si>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</si>
  <si>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</si>
  <si>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</si>
  <si>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</si>
  <si>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</si>
  <si>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</si>
  <si>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</si>
  <si>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</si>
  <si>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</si>
  <si>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</si>
  <si>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</si>
  <si>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</si>
  <si>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</si>
  <si>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</si>
  <si>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</si>
  <si>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</si>
  <si>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</si>
  <si>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</si>
  <si>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</si>
  <si>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</si>
  <si>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</si>
  <si>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</si>
  <si>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</si>
  <si>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</si>
  <si>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</si>
  <si>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</si>
  <si>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</si>
  <si>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</si>
  <si>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</si>
  <si>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</si>
  <si>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</si>
  <si>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</si>
  <si>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</si>
  <si>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</si>
  <si>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</si>
  <si>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</si>
  <si>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</si>
  <si>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</si>
  <si>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</si>
  <si>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</si>
  <si>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</si>
  <si>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</si>
  <si>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</si>
  <si>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</si>
  <si>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</si>
  <si>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</si>
  <si>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</si>
  <si>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</si>
  <si>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</si>
  <si>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</si>
  <si>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</si>
  <si>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</si>
  <si>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</si>
  <si>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</si>
  <si>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</si>
  <si>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</si>
  <si>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</si>
  <si>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</si>
  <si>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</si>
  <si>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</si>
  <si>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</si>
  <si>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</si>
  <si>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</si>
  <si>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</si>
  <si>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</si>
  <si>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</si>
  <si>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</si>
  <si>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</si>
  <si>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</si>
  <si>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</si>
  <si>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</si>
  <si>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</si>
  <si>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</si>
  <si>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</si>
  <si>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</si>
  <si>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</si>
  <si>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</si>
  <si>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</si>
  <si>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</si>
  <si>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</si>
  <si>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</si>
  <si>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</si>
  <si>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</si>
  <si>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</si>
  <si>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</si>
  <si>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</si>
  <si>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</si>
  <si>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</si>
  <si>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</si>
  <si>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</si>
  <si>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</si>
  <si>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</si>
  <si>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</si>
  <si>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</si>
  <si>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</si>
  <si>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</si>
  <si>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</si>
  <si>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</si>
  <si>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</si>
  <si>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</si>
  <si>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</si>
  <si>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</si>
  <si>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</si>
  <si>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</si>
  <si>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</si>
  <si>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</si>
  <si>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</si>
  <si>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</si>
  <si>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</si>
  <si>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</si>
  <si>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</si>
  <si>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</si>
  <si>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</si>
  <si>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</si>
  <si>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</si>
  <si>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</si>
  <si>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</si>
  <si>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</si>
  <si>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</si>
  <si>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</si>
  <si>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</si>
  <si>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</si>
  <si>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</si>
  <si>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</si>
  <si>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</si>
  <si>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</si>
  <si>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</si>
  <si>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</si>
  <si>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</si>
  <si>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</si>
  <si>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</si>
  <si>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</si>
  <si>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</si>
  <si>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</si>
  <si>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</si>
  <si>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</si>
  <si>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</si>
  <si>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</si>
  <si>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</si>
  <si>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</si>
  <si>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</si>
  <si>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</si>
  <si>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</si>
  <si>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</si>
  <si>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</si>
  <si>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</si>
  <si>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</si>
  <si>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</si>
  <si>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</si>
  <si>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</si>
  <si>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</si>
  <si>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</si>
  <si>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</si>
  <si>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</si>
  <si>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</si>
  <si>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</si>
  <si>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</si>
  <si>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</si>
  <si>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</si>
  <si>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</si>
  <si>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</si>
  <si>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</si>
  <si>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</si>
  <si>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</si>
  <si>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</si>
  <si>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</si>
  <si>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</si>
  <si>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</si>
  <si>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</si>
  <si>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</si>
  <si>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</si>
  <si>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</si>
  <si>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</si>
  <si>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</si>
  <si>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</si>
  <si>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</si>
  <si>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</si>
  <si>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</si>
  <si>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</si>
  <si>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</si>
  <si>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</si>
  <si>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</si>
  <si>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</si>
  <si>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</si>
  <si>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</si>
  <si>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</si>
  <si>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</si>
  <si>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</si>
  <si>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</si>
  <si>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</si>
  <si>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</si>
  <si>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</si>
  <si>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</si>
  <si>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</si>
  <si>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</si>
  <si>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</si>
  <si>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</si>
  <si>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</si>
  <si>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</si>
  <si>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</si>
  <si>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</si>
  <si>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</si>
  <si>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</si>
  <si>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</si>
  <si>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</si>
  <si>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</si>
  <si>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</si>
  <si>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</si>
  <si>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</si>
  <si>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</si>
  <si>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</si>
  <si>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</si>
  <si>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</si>
  <si>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</si>
  <si>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</si>
  <si>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</si>
  <si>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</si>
  <si>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</si>
  <si>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</si>
  <si>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</si>
  <si>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</si>
  <si>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</si>
  <si>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</si>
  <si>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</si>
  <si>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</si>
  <si>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</si>
  <si>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</si>
  <si>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</si>
  <si>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</si>
  <si>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</si>
  <si>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</si>
  <si>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</si>
  <si>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</si>
  <si>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</si>
  <si>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</si>
  <si>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</si>
  <si>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</si>
  <si>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</si>
  <si>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</si>
  <si>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</si>
  <si>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</si>
  <si>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</si>
  <si>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</si>
  <si>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</si>
  <si>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</si>
  <si>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</si>
  <si>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</si>
  <si>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</si>
  <si>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</si>
  <si>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</si>
  <si>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</si>
  <si>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</si>
  <si>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</si>
  <si>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</si>
  <si>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</si>
  <si>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</si>
  <si>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</si>
  <si>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</si>
  <si>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</si>
  <si>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</si>
  <si>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</si>
  <si>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</si>
  <si>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</si>
  <si>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</si>
  <si>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</si>
  <si>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</si>
  <si>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</si>
  <si>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</si>
  <si>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</si>
  <si>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</si>
  <si>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</si>
  <si>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</si>
  <si>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</si>
  <si>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</si>
  <si>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</si>
  <si>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</si>
  <si>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</si>
  <si>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</si>
  <si>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</si>
  <si>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</si>
  <si>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</si>
  <si>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</si>
  <si>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</si>
  <si>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</si>
  <si>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</si>
  <si>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</si>
  <si>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</si>
  <si>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</si>
  <si>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</si>
  <si>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</si>
  <si>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</si>
  <si>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</si>
  <si>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</si>
  <si>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</si>
  <si>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</si>
  <si>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</si>
  <si>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</si>
  <si>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</si>
  <si>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</si>
  <si>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</si>
  <si>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</si>
  <si>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</si>
  <si>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</si>
  <si>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</si>
  <si>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</si>
  <si>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</si>
  <si>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</si>
  <si>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</si>
  <si>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</si>
  <si>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</si>
  <si>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</si>
  <si>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</si>
  <si>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</si>
  <si>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</si>
  <si>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</si>
  <si>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</si>
  <si>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</si>
  <si>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</si>
  <si>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</si>
  <si>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</si>
  <si>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</si>
  <si>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</si>
  <si>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</si>
  <si>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</si>
  <si>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</si>
  <si>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</si>
  <si>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</si>
  <si>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</si>
  <si>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</si>
  <si>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</si>
  <si>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</si>
  <si>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</si>
  <si>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</si>
  <si>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</si>
  <si>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</si>
  <si>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</si>
  <si>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</si>
  <si>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</si>
  <si>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</si>
  <si>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</si>
  <si>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</si>
  <si>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</si>
  <si>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</si>
  <si>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</si>
  <si>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</si>
  <si>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</si>
  <si>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</si>
  <si>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</si>
  <si>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</si>
  <si>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</si>
  <si>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</si>
  <si>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</si>
  <si>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</si>
  <si>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</si>
  <si>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</si>
  <si>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</si>
  <si>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</si>
  <si>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</si>
  <si>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</si>
  <si>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</si>
  <si>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</si>
  <si>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</si>
  <si>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</si>
  <si>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</si>
  <si>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</si>
  <si>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</si>
  <si>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</si>
  <si>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</si>
  <si>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</si>
  <si>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</si>
  <si>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</si>
  <si>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</si>
  <si>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</si>
  <si>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</si>
  <si>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</si>
  <si>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</si>
  <si>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</si>
  <si>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</si>
  <si>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</si>
  <si>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</si>
  <si>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</si>
  <si>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</si>
  <si>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</si>
  <si>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</si>
  <si>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</si>
  <si>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</si>
  <si>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</si>
  <si>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</si>
  <si>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</si>
  <si>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</si>
  <si>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</si>
  <si>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</si>
  <si>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</si>
  <si>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</si>
  <si>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</si>
  <si>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</si>
  <si>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</si>
  <si>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</si>
  <si>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</si>
  <si>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</si>
  <si>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</si>
  <si>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</si>
  <si>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</si>
  <si>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</si>
  <si>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</si>
  <si>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</si>
  <si>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</si>
  <si>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</si>
  <si>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</si>
  <si>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</si>
  <si>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</si>
  <si>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</si>
  <si>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</si>
  <si>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</si>
  <si>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</si>
  <si>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</si>
  <si>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</si>
  <si>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</si>
  <si>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</si>
  <si>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</si>
  <si>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</si>
  <si>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</si>
  <si>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</si>
  <si>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</si>
  <si>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</si>
  <si>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</si>
  <si>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</si>
  <si>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</si>
  <si>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</si>
  <si>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</si>
  <si>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</si>
  <si>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</si>
  <si>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</si>
  <si>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</si>
  <si>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</si>
  <si>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</si>
  <si>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</si>
  <si>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</si>
  <si>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</si>
  <si>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</si>
  <si>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</si>
  <si>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</si>
  <si>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</si>
  <si>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</si>
  <si>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</si>
  <si>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</si>
  <si>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</si>
  <si>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</si>
  <si>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</si>
  <si>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</si>
  <si>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</si>
  <si>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</si>
  <si>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</si>
  <si>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</si>
  <si>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</si>
  <si>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</si>
  <si>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</si>
  <si>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</si>
  <si>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</si>
  <si>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</si>
  <si>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</si>
  <si>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</si>
  <si>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</si>
  <si>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</si>
  <si>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</si>
  <si>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</si>
  <si>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</si>
  <si>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</si>
  <si>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</si>
  <si>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</si>
  <si>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</si>
  <si>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</si>
  <si>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</si>
  <si>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</si>
  <si>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</si>
  <si>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</si>
  <si>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</si>
  <si>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</si>
  <si>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</si>
  <si>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</si>
  <si>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</si>
  <si>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</si>
  <si>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</si>
  <si>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</si>
  <si>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</si>
  <si>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</si>
  <si>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</si>
  <si>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</si>
  <si>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</si>
  <si>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</si>
  <si>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</si>
  <si>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</si>
  <si>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</si>
  <si>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</si>
  <si>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</si>
  <si>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</si>
  <si>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</si>
  <si>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</si>
  <si>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</si>
  <si>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</si>
  <si>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</si>
  <si>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</si>
  <si>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</si>
  <si>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</si>
  <si>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</si>
  <si>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</si>
  <si>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</si>
  <si>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</si>
  <si>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</si>
  <si>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</si>
  <si>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</si>
  <si>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</si>
  <si>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</si>
  <si>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</si>
  <si>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</si>
  <si>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</si>
  <si>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</si>
  <si>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</si>
  <si>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</si>
  <si>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</si>
  <si>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</si>
  <si>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</si>
  <si>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</si>
  <si>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</si>
  <si>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</si>
  <si>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</si>
  <si>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</si>
  <si>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</si>
  <si>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</si>
  <si>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</si>
  <si>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</si>
  <si>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</si>
  <si>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</si>
  <si>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</si>
  <si>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</si>
  <si>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</si>
  <si>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</si>
  <si>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</si>
  <si>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</si>
  <si>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</si>
  <si>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</si>
  <si>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</si>
  <si>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</si>
  <si>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</si>
  <si>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</si>
  <si>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</si>
  <si>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</si>
  <si>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</si>
  <si>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</si>
  <si>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</si>
  <si>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</si>
  <si>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</si>
  <si>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</si>
  <si>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</si>
  <si>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</si>
  <si>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</si>
  <si>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</si>
  <si>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</si>
  <si>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</si>
  <si>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</si>
  <si>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</si>
  <si>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</si>
  <si>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</si>
  <si>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</si>
  <si>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</si>
  <si>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</si>
  <si>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</si>
  <si>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</si>
  <si>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</si>
  <si>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</si>
  <si>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</si>
  <si>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</si>
  <si>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</si>
  <si>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</si>
  <si>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</si>
  <si>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</si>
  <si>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</si>
  <si>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</si>
  <si>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</si>
  <si>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</si>
  <si>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</si>
  <si>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</si>
  <si>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</si>
  <si>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</si>
  <si>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</si>
  <si>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</si>
  <si>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</si>
  <si>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</si>
  <si>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</si>
  <si>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</si>
  <si>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</si>
  <si>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</si>
  <si>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</si>
  <si>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</si>
  <si>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</si>
  <si>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</si>
  <si>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</si>
  <si>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</si>
  <si>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</si>
  <si>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</si>
  <si>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</si>
  <si>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</si>
  <si>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</si>
  <si>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</si>
  <si>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</si>
  <si>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</si>
  <si>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</si>
  <si>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</si>
  <si>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</si>
  <si>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</si>
  <si>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</si>
  <si>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</si>
  <si>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</si>
  <si>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</si>
  <si>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</si>
  <si>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</si>
  <si>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</si>
  <si>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</si>
  <si>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</si>
  <si>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</si>
  <si>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</si>
  <si>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</si>
  <si>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</si>
  <si>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</si>
  <si>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</si>
  <si>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</si>
  <si>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</si>
  <si>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</si>
  <si>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</si>
  <si>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</si>
  <si>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</si>
  <si>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</si>
  <si>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</si>
  <si>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</si>
  <si>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</si>
  <si>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</si>
  <si>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</si>
  <si>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</si>
  <si>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</si>
  <si>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</si>
  <si>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</si>
  <si>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</si>
  <si>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</si>
  <si>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</si>
  <si>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</si>
  <si>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</si>
  <si>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</si>
  <si>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</si>
  <si>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</si>
  <si>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</si>
  <si>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</si>
  <si>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</si>
  <si>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</si>
  <si>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</si>
  <si>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</si>
  <si>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</si>
  <si>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</si>
  <si>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</si>
  <si>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</si>
  <si>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</si>
  <si>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</si>
  <si>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</si>
  <si>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</si>
  <si>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</si>
  <si>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</si>
  <si>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</si>
  <si>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</si>
  <si>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</si>
  <si>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</si>
  <si>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</si>
  <si>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</si>
  <si>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</si>
  <si>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</si>
  <si>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</si>
  <si>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</si>
  <si>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</si>
  <si>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</si>
  <si>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</si>
  <si>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</si>
  <si>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</si>
  <si>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</si>
  <si>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</si>
  <si>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</si>
  <si>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</si>
  <si>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</si>
  <si>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</si>
  <si>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</si>
  <si>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</si>
  <si>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</si>
  <si>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</si>
  <si>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</si>
  <si>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</si>
  <si>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</si>
  <si>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</si>
  <si>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</si>
  <si>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</si>
  <si>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</si>
  <si>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</si>
  <si>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</si>
  <si>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</si>
  <si>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</si>
  <si>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</si>
  <si>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</si>
  <si>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</si>
  <si>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</si>
  <si>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</si>
  <si>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</si>
  <si>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</si>
  <si>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</si>
  <si>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</si>
  <si>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</si>
  <si>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</si>
  <si>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</si>
  <si>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</si>
  <si>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</si>
  <si>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</si>
  <si>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</si>
  <si>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</si>
  <si>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</si>
  <si>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</si>
  <si>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</si>
  <si>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</si>
  <si>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</si>
  <si>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</si>
  <si>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</si>
  <si>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</si>
  <si>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</si>
  <si>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</si>
  <si>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</si>
  <si>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</si>
  <si>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</si>
  <si>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</si>
  <si>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</si>
  <si>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</si>
  <si>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</si>
  <si>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</si>
  <si>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</si>
  <si>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</si>
  <si>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</si>
  <si>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</si>
  <si>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</si>
  <si>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</si>
  <si>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</si>
  <si>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</si>
  <si>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</si>
  <si>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</si>
  <si>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</si>
  <si>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</si>
  <si>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</si>
  <si>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</si>
  <si>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</si>
  <si>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</si>
  <si>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</si>
  <si>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</si>
  <si>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</si>
  <si>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</si>
  <si>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</si>
  <si>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</si>
  <si>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</si>
  <si>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</si>
  <si>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</si>
  <si>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</si>
  <si>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</si>
  <si>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</si>
  <si>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</si>
  <si>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</si>
  <si>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</si>
  <si>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</si>
  <si>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</si>
  <si>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</si>
  <si>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</si>
  <si>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</si>
  <si>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</si>
  <si>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</si>
  <si>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</si>
  <si>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</si>
  <si>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</si>
  <si>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</si>
  <si>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</si>
  <si>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</si>
  <si>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</si>
  <si>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</si>
  <si>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</si>
  <si>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</si>
  <si>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</si>
  <si>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</si>
  <si>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</si>
  <si>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</si>
  <si>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</si>
  <si>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</si>
  <si>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</si>
  <si>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</si>
  <si>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</si>
  <si>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</si>
  <si>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</si>
  <si>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</si>
  <si>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</si>
  <si>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</si>
  <si>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</si>
  <si>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</si>
  <si>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</si>
  <si>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</si>
  <si>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</si>
  <si>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</si>
  <si>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</si>
  <si>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</si>
  <si>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</si>
  <si>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</si>
  <si>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</si>
  <si>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</si>
  <si>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</si>
  <si>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</si>
  <si>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</si>
  <si>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</si>
  <si>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</si>
  <si>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</si>
  <si>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</si>
  <si>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</si>
  <si>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</si>
  <si>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</si>
  <si>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</si>
  <si>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</si>
  <si>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</si>
  <si>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</si>
  <si>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</si>
  <si>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</si>
  <si>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</si>
  <si>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</si>
  <si>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</si>
  <si>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</si>
  <si>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</si>
  <si>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</si>
  <si>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</si>
  <si>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</si>
  <si>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</si>
  <si>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</si>
  <si>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</si>
  <si>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</si>
  <si>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</si>
  <si>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</si>
  <si>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</si>
  <si>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</si>
  <si>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</si>
  <si>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</si>
  <si>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</si>
  <si>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</si>
  <si>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</si>
  <si>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</si>
  <si>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</si>
  <si>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</si>
  <si>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</si>
  <si>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</si>
  <si>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</si>
  <si>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</si>
  <si>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</si>
  <si>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</si>
  <si>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</si>
  <si>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</si>
  <si>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</si>
  <si>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</si>
  <si>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</si>
  <si>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</si>
  <si>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</si>
  <si>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</si>
  <si>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</si>
  <si>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</si>
  <si>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</si>
  <si>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</si>
  <si>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</si>
  <si>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</si>
  <si>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</si>
  <si>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</si>
  <si>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</si>
  <si>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</si>
  <si>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</si>
  <si>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</si>
  <si>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</si>
  <si>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</si>
  <si>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</si>
  <si>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</si>
  <si>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</si>
  <si>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</si>
  <si>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</si>
  <si>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</si>
  <si>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</si>
  <si>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</si>
  <si>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</si>
  <si>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</si>
  <si>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</si>
  <si>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</si>
  <si>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</si>
  <si>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</si>
  <si>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</si>
  <si>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</si>
  <si>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</si>
  <si>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</si>
  <si>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</si>
  <si>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</si>
  <si>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</si>
  <si>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</si>
  <si>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</si>
  <si>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</si>
  <si>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</si>
  <si>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</si>
  <si>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</si>
  <si>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</si>
  <si>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</si>
  <si>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</si>
  <si>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</si>
  <si>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</si>
  <si>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</si>
  <si>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</si>
  <si>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</si>
  <si>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</si>
  <si>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</si>
  <si>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</si>
  <si>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</si>
  <si>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</si>
  <si>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</si>
  <si>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</si>
  <si>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</si>
  <si>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</si>
  <si>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</si>
  <si>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</si>
  <si>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</si>
  <si>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</si>
  <si>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</si>
  <si>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</si>
  <si>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</si>
  <si>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</si>
  <si>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</si>
  <si>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</si>
  <si>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</si>
  <si>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</si>
  <si>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</si>
  <si>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</si>
  <si>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</si>
  <si>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</si>
  <si>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</si>
  <si>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</si>
  <si>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</si>
  <si>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</si>
  <si>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</si>
  <si>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</si>
  <si>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</si>
  <si>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</si>
  <si>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</si>
  <si>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</si>
  <si>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</si>
  <si>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</si>
  <si>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</si>
  <si>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</si>
  <si>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</si>
  <si>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</si>
  <si>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</si>
  <si>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</si>
  <si>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</si>
  <si>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</si>
  <si>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</si>
  <si>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</si>
  <si>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</si>
  <si>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</si>
  <si>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</si>
  <si>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</si>
  <si>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</si>
  <si>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</si>
  <si>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</si>
  <si>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</si>
  <si>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</si>
  <si>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</si>
  <si>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</si>
  <si>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</si>
  <si>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</si>
  <si>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</si>
  <si>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</si>
  <si>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</si>
  <si>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</si>
  <si>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</si>
  <si>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</si>
  <si>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</si>
  <si>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</si>
  <si>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</si>
  <si>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</si>
  <si>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</si>
  <si>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</si>
  <si>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</si>
  <si>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</si>
  <si>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</si>
  <si>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</si>
  <si>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</si>
  <si>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</si>
  <si>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</si>
  <si>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</si>
  <si>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</si>
  <si>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</si>
  <si>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</si>
  <si>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</si>
  <si>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</si>
  <si>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</si>
  <si>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</si>
  <si>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</si>
  <si>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</si>
  <si>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</si>
  <si>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</si>
  <si>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</si>
  <si>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</si>
  <si>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</si>
  <si>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</si>
  <si>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</si>
  <si>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</si>
  <si>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</si>
  <si>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</si>
  <si>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</si>
  <si>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</si>
  <si>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</si>
  <si>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</si>
  <si>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</si>
  <si>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</si>
  <si>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</si>
  <si>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</si>
  <si>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</si>
  <si>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</si>
  <si>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</si>
  <si>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</si>
  <si>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</si>
  <si>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</si>
  <si>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</si>
  <si>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</si>
  <si>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</si>
  <si>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</si>
  <si>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</si>
  <si>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</si>
  <si>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</si>
  <si>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</si>
  <si>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</si>
  <si>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</si>
  <si>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</si>
  <si>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</si>
  <si>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</si>
  <si>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</si>
  <si>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</si>
  <si>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</si>
  <si>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</si>
  <si>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</si>
  <si>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</si>
  <si>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</si>
  <si>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</si>
  <si>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</si>
  <si>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</si>
  <si>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</si>
  <si>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</si>
  <si>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</si>
  <si>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</si>
  <si>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</si>
  <si>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</si>
  <si>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</si>
  <si>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</si>
  <si>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</si>
  <si>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</si>
  <si>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</si>
  <si>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</si>
  <si>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</si>
  <si>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</si>
  <si>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</si>
  <si>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</si>
  <si>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</si>
  <si>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</si>
  <si>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</si>
  <si>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</si>
  <si>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</si>
  <si>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</si>
  <si>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</si>
  <si>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</si>
  <si>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</si>
  <si>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</si>
  <si>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</si>
  <si>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</si>
  <si>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</si>
  <si>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</si>
  <si>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</si>
  <si>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</si>
  <si>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</si>
  <si>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</si>
  <si>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</si>
  <si>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</si>
  <si>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</si>
  <si>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</si>
  <si>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</si>
  <si>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</si>
  <si>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</si>
  <si>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</si>
  <si>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</si>
  <si>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</si>
  <si>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</si>
  <si>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</si>
  <si>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</si>
  <si>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</si>
  <si>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</si>
  <si>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</si>
  <si>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</si>
  <si>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</si>
  <si>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</si>
  <si>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</si>
  <si>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</si>
  <si>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</si>
  <si>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</si>
  <si>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</si>
  <si>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</si>
  <si>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</si>
  <si>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</si>
  <si>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</si>
  <si>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</si>
  <si>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</si>
  <si>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</si>
  <si>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</si>
  <si>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</si>
  <si>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</si>
  <si>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</si>
  <si>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</si>
  <si>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</si>
  <si>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</si>
  <si>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</si>
  <si>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</si>
  <si>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</si>
  <si>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</si>
  <si>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</si>
  <si>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</si>
  <si>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</si>
  <si>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</si>
  <si>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</si>
  <si>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</si>
  <si>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</si>
  <si>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</si>
  <si>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</si>
  <si>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</si>
  <si>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</si>
  <si>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</si>
  <si>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</si>
  <si>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</si>
  <si>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</si>
  <si>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</si>
  <si>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</si>
  <si>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</si>
  <si>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</si>
  <si>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</si>
  <si>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</si>
  <si>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</si>
  <si>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</si>
  <si>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</si>
  <si>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</si>
  <si>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</si>
  <si>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</si>
  <si>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</si>
  <si>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</si>
  <si>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</si>
  <si>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</si>
  <si>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</si>
  <si>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</si>
  <si>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</si>
  <si>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</si>
  <si>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</si>
  <si>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</si>
  <si>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</si>
  <si>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</si>
  <si>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</si>
  <si>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</si>
  <si>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</si>
  <si>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</si>
  <si>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</si>
  <si>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</si>
  <si>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</si>
  <si>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</si>
  <si>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</si>
  <si>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</si>
  <si>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</si>
  <si>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</si>
  <si>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</si>
  <si>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</si>
  <si>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</si>
  <si>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</si>
  <si>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</si>
  <si>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</si>
  <si>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</si>
  <si>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</si>
  <si>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</si>
  <si>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</si>
  <si>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</si>
  <si>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</si>
  <si>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</si>
  <si>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</si>
  <si>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</si>
  <si>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</si>
  <si>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</si>
  <si>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</si>
  <si>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</si>
  <si>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</si>
  <si>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</si>
  <si>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</si>
  <si>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</si>
  <si>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</si>
  <si>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</si>
  <si>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</si>
  <si>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</si>
  <si>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</si>
  <si>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</si>
  <si>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</si>
  <si>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</si>
  <si>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</si>
  <si>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</si>
  <si>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</si>
  <si>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</si>
  <si>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</si>
  <si>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</si>
  <si>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</si>
  <si>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</si>
  <si>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</si>
  <si>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</si>
  <si>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</si>
  <si>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</si>
  <si>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</si>
  <si>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</si>
  <si>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</si>
  <si>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</si>
  <si>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</si>
  <si>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</si>
  <si>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</si>
  <si>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</si>
  <si>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</si>
  <si>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</si>
  <si>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</si>
  <si>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</si>
  <si>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</si>
  <si>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</si>
  <si>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</si>
  <si>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</si>
  <si>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</si>
  <si>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</si>
  <si>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</si>
  <si>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</si>
  <si>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</si>
  <si>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</si>
  <si>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</si>
  <si>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</si>
  <si>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</si>
  <si>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</si>
  <si>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</si>
  <si>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</si>
  <si>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</si>
  <si>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</si>
  <si>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</si>
  <si>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</si>
  <si>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</si>
  <si>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</si>
  <si>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</si>
  <si>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</si>
  <si>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</si>
  <si>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</si>
  <si>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</si>
  <si>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</si>
  <si>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</si>
  <si>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</si>
  <si>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</si>
  <si>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</si>
  <si>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</si>
  <si>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</si>
  <si>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</si>
  <si>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</si>
  <si>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</si>
  <si>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</si>
  <si>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</si>
  <si>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</si>
  <si>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</si>
  <si>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</si>
  <si>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</si>
  <si>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</si>
  <si>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</si>
  <si>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</si>
  <si>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</si>
  <si>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</si>
  <si>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</si>
  <si>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</si>
  <si>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</si>
  <si>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</si>
  <si>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</si>
  <si>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</si>
  <si>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</si>
  <si>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</si>
  <si>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</si>
  <si>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</si>
  <si>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</si>
  <si>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</si>
  <si>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</si>
  <si>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</si>
  <si>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</si>
  <si>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</si>
  <si>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</si>
  <si>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</si>
  <si>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</si>
  <si>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</si>
  <si>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</si>
  <si>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</si>
  <si>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</si>
  <si>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</si>
  <si>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</si>
  <si>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</si>
  <si>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</si>
  <si>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</si>
  <si>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</si>
  <si>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</si>
  <si>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</si>
  <si>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</si>
  <si>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</si>
  <si>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</si>
  <si>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</si>
  <si>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</si>
  <si>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</si>
  <si>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</si>
  <si>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</si>
  <si>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</si>
  <si>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</si>
  <si>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</si>
  <si>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</si>
  <si>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</si>
  <si>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</si>
  <si>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</si>
  <si>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</si>
  <si>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</si>
  <si>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</si>
  <si>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</si>
  <si>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</si>
  <si>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</si>
  <si>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</si>
  <si>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</si>
  <si>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</si>
  <si>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</si>
  <si>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</si>
  <si>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</si>
  <si>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</si>
  <si>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</si>
  <si>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</si>
  <si>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</si>
  <si>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</si>
  <si>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</si>
  <si>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</si>
  <si>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</si>
  <si>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</si>
  <si>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</si>
  <si>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</si>
  <si>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</si>
  <si>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</si>
  <si>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</si>
  <si>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</si>
  <si>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</si>
  <si>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</si>
  <si>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</si>
  <si>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</si>
  <si>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</si>
  <si>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</si>
  <si>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</si>
  <si>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</si>
  <si>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</si>
  <si>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</si>
  <si>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</si>
  <si>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</si>
  <si>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</si>
  <si>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</si>
  <si>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</si>
  <si>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</si>
  <si>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</si>
  <si>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</si>
  <si>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</si>
  <si>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</si>
  <si>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</si>
  <si>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</si>
  <si>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</si>
  <si>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</si>
  <si>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</si>
  <si>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</si>
  <si>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</si>
  <si>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</si>
  <si>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</si>
  <si>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</si>
  <si>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</si>
  <si>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</si>
  <si>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</si>
  <si>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</si>
  <si>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</si>
  <si>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</si>
  <si>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</si>
  <si>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</si>
  <si>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</si>
  <si>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</si>
  <si>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</si>
  <si>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</si>
  <si>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</si>
  <si>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</si>
  <si>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</si>
  <si>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</si>
  <si>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</si>
  <si>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</si>
  <si>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</si>
  <si>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</si>
  <si>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</si>
  <si>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</si>
  <si>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</si>
  <si>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</si>
  <si>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</si>
  <si>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</si>
  <si>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</si>
  <si>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</si>
  <si>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</si>
  <si>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</si>
  <si>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</si>
  <si>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</si>
  <si>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</si>
  <si>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</si>
  <si>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</si>
  <si>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</si>
  <si>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</si>
  <si>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</si>
  <si>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</si>
  <si>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</si>
  <si>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</si>
  <si>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</si>
  <si>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</si>
  <si>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</si>
  <si>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</si>
  <si>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</si>
  <si>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</si>
  <si>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</si>
  <si>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</si>
  <si>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</si>
  <si>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</si>
  <si>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</si>
  <si>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</si>
  <si>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</si>
  <si>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</si>
  <si>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</si>
  <si>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</si>
  <si>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</si>
  <si>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</si>
  <si>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</si>
  <si>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</si>
  <si>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</si>
  <si>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</si>
  <si>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</si>
  <si>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</si>
  <si>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</si>
  <si>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</si>
  <si>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</si>
  <si>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</si>
  <si>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</si>
  <si>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</si>
  <si>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</si>
  <si>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</si>
  <si>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</si>
  <si>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</si>
  <si>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</si>
  <si>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</si>
  <si>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</si>
  <si>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</si>
  <si>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</si>
  <si>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</si>
  <si>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</si>
  <si>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</si>
  <si>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</si>
  <si>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</si>
  <si>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</si>
  <si>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</si>
  <si>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</si>
  <si>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</si>
  <si>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</si>
  <si>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</si>
  <si>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</si>
  <si>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</si>
  <si>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</si>
  <si>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</si>
  <si>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</si>
  <si>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</si>
  <si>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</si>
  <si>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</si>
  <si>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</si>
  <si>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</si>
  <si>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</si>
  <si>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</si>
  <si>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</si>
  <si>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</si>
  <si>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</si>
  <si>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</si>
  <si>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</si>
  <si>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</si>
  <si>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</si>
  <si>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</si>
  <si>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</si>
  <si>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</si>
  <si>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</si>
  <si>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</si>
  <si>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</si>
  <si>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</si>
  <si>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</si>
  <si>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</si>
  <si>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</si>
  <si>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</si>
  <si>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</si>
  <si>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</si>
  <si>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</si>
  <si>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</si>
  <si>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</si>
  <si>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</si>
  <si>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</si>
  <si>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</si>
  <si>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</si>
  <si>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</si>
  <si>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</si>
  <si>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</si>
  <si>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</si>
  <si>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</si>
  <si>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</si>
  <si>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</si>
  <si>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</si>
  <si>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</si>
  <si>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</si>
  <si>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</si>
  <si>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</si>
  <si>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</si>
  <si>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</si>
  <si>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</si>
  <si>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</si>
  <si>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</si>
  <si>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</si>
  <si>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</si>
  <si>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</si>
  <si>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</si>
  <si>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</si>
  <si>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</si>
  <si>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</si>
  <si>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</si>
  <si>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</si>
  <si>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</si>
  <si>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</si>
  <si>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</si>
  <si>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</si>
  <si>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</si>
  <si>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</si>
  <si>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</si>
  <si>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</si>
  <si>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</si>
  <si>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</si>
  <si>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</si>
  <si>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</si>
  <si>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</si>
  <si>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</si>
  <si>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</si>
  <si>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</si>
  <si>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</si>
  <si>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</si>
  <si>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</si>
  <si>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</si>
  <si>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</si>
  <si>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</si>
  <si>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</si>
  <si>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</si>
  <si>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</si>
  <si>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</si>
  <si>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</si>
  <si>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</si>
  <si>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</si>
  <si>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</si>
  <si>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</si>
  <si>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</si>
  <si>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</si>
  <si>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</si>
  <si>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</si>
  <si>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</si>
  <si>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</si>
  <si>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</si>
  <si>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</si>
  <si>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</si>
  <si>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</si>
  <si>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</si>
  <si>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</si>
  <si>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</si>
  <si>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</si>
  <si>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</si>
  <si>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</si>
  <si>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</si>
  <si>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</si>
  <si>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</si>
  <si>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</si>
  <si>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</si>
  <si>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</si>
  <si>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</si>
  <si>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</si>
  <si>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</si>
  <si>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</si>
  <si>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</si>
  <si>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</si>
  <si>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</si>
  <si>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</si>
  <si>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</si>
  <si>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</si>
  <si>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</si>
  <si>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</si>
  <si>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</si>
  <si>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</si>
  <si>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</si>
  <si>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</si>
  <si>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</si>
  <si>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</si>
  <si>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</si>
  <si>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</si>
  <si>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</si>
  <si>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</si>
  <si>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</si>
  <si>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</si>
  <si>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</si>
  <si>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</si>
  <si>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</si>
  <si>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</si>
  <si>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</si>
  <si>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</si>
  <si>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</si>
  <si>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</si>
  <si>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</si>
  <si>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</si>
  <si>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</si>
  <si>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</si>
  <si>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</si>
  <si>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</si>
  <si>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</si>
  <si>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</si>
  <si>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</si>
  <si>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</si>
  <si>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</si>
  <si>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</si>
  <si>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</si>
  <si>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</si>
  <si>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</si>
  <si>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</si>
  <si>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</si>
  <si>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</si>
  <si>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</si>
  <si>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</si>
  <si>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</si>
  <si>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</si>
  <si>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</si>
  <si>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</si>
  <si>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</si>
  <si>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</si>
  <si>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</si>
  <si>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</si>
  <si>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</si>
  <si>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</si>
  <si>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</si>
  <si>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</si>
  <si>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</si>
  <si>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</si>
  <si>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</si>
  <si>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</si>
  <si>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</si>
  <si>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</si>
  <si>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</si>
  <si>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</si>
  <si>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</si>
  <si>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</si>
  <si>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</si>
  <si>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</si>
  <si>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</si>
  <si>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</si>
  <si>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</si>
  <si>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</si>
  <si>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</si>
  <si>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</si>
  <si>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</si>
  <si>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</si>
  <si>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</si>
  <si>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</si>
  <si>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</si>
  <si>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</si>
  <si>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</si>
  <si>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</si>
  <si>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</si>
  <si>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</si>
  <si>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</si>
  <si>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</si>
  <si>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</si>
  <si>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</si>
  <si>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</si>
  <si>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</si>
  <si>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</si>
  <si>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</si>
  <si>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</si>
  <si>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</si>
  <si>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</si>
  <si>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</si>
  <si>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</si>
  <si>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</si>
  <si>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</si>
  <si>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</si>
  <si>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</si>
  <si>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</si>
  <si>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</si>
  <si>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</si>
  <si>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</si>
  <si>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</si>
  <si>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</si>
  <si>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</si>
  <si>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</si>
  <si>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</si>
  <si>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</si>
  <si>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</si>
  <si>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</si>
  <si>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</si>
  <si>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</si>
  <si>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</si>
  <si>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</si>
  <si>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</si>
  <si>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</si>
  <si>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</si>
  <si>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</si>
  <si>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</si>
  <si>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</si>
  <si>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</si>
  <si>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</si>
  <si>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</si>
  <si>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</si>
  <si>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</si>
  <si>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</si>
  <si>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</si>
  <si>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</si>
  <si>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</si>
  <si>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</si>
  <si>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</si>
  <si>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</si>
  <si>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</si>
  <si>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</si>
  <si>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</si>
  <si>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</si>
  <si>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</si>
  <si>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</si>
  <si>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</si>
  <si>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</si>
  <si>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</si>
  <si>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</si>
  <si>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</si>
  <si>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</si>
  <si>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</si>
  <si>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</si>
  <si>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</si>
  <si>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</si>
  <si>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</si>
  <si>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</si>
  <si>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</si>
  <si>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</si>
  <si>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</si>
  <si>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</si>
  <si>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</si>
  <si>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</si>
  <si>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</si>
  <si>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</si>
  <si>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</si>
  <si>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</si>
  <si>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</si>
  <si>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</si>
  <si>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</si>
  <si>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</si>
  <si>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</si>
  <si>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</si>
  <si>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</si>
  <si>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</si>
  <si>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</si>
  <si>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</si>
  <si>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</si>
  <si>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</si>
  <si>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</si>
  <si>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</si>
  <si>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</si>
  <si>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</si>
  <si>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</si>
  <si>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</si>
  <si>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</si>
  <si>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</si>
  <si>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</si>
  <si>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</si>
  <si>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</si>
  <si>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</si>
  <si>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</si>
  <si>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</si>
  <si>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</si>
  <si>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</si>
  <si>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</si>
  <si>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</si>
  <si>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</si>
  <si>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</si>
  <si>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</si>
  <si>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</si>
  <si>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</si>
  <si>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</si>
  <si>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</si>
  <si>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</si>
  <si>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</si>
  <si>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</si>
  <si>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</si>
  <si>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</si>
  <si>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</si>
  <si>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</si>
  <si>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</si>
  <si>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</si>
  <si>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</si>
  <si>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</si>
  <si>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</si>
  <si>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</si>
  <si>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</si>
  <si>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</si>
  <si>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</si>
  <si>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</si>
  <si>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</si>
  <si>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</si>
  <si>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</si>
  <si>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</si>
  <si>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</si>
  <si>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</si>
  <si>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</si>
  <si>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</si>
  <si>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</si>
  <si>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</si>
  <si>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</si>
  <si>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</si>
  <si>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</si>
  <si>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</si>
  <si>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</si>
  <si>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</si>
  <si>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</si>
  <si>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</si>
  <si>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</si>
  <si>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</si>
  <si>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</si>
  <si>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</si>
  <si>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</si>
  <si>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</si>
  <si>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</si>
  <si>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</si>
  <si>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</si>
  <si>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</si>
  <si>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</si>
  <si>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</si>
  <si>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</si>
  <si>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</si>
  <si>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</si>
  <si>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</si>
  <si>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</si>
  <si>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</si>
  <si>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</si>
  <si>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</si>
  <si>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</si>
  <si>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</si>
  <si>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</si>
  <si>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</si>
  <si>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</si>
  <si>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</si>
  <si>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</si>
  <si>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</si>
  <si>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</si>
  <si>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</si>
  <si>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</si>
  <si>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</si>
  <si>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</si>
  <si>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</si>
  <si>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</si>
  <si>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</si>
  <si>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</si>
  <si>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</si>
  <si>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</si>
  <si>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</si>
  <si>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</si>
  <si>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</si>
  <si>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</si>
  <si>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</si>
  <si>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</si>
  <si>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</si>
  <si>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</si>
  <si>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</si>
  <si>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</si>
  <si>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</si>
  <si>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</si>
  <si>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</si>
  <si>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</si>
  <si>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</si>
  <si>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</si>
  <si>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</si>
  <si>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</si>
  <si>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</si>
  <si>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</si>
  <si>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</si>
  <si>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</si>
  <si>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</si>
  <si>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</si>
  <si>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</si>
  <si>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</si>
  <si>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</si>
  <si>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</si>
  <si>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</si>
  <si>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</si>
  <si>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</si>
  <si>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</si>
  <si>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</si>
  <si>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</si>
  <si>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</si>
  <si>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</si>
  <si>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</si>
  <si>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</si>
  <si>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</si>
  <si>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</si>
  <si>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</si>
  <si>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</si>
  <si>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</si>
  <si>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</si>
  <si>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</si>
  <si>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</si>
  <si>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</si>
  <si>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</si>
  <si>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</si>
  <si>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</si>
  <si>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</si>
  <si>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</si>
  <si>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</si>
  <si>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</si>
  <si>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</si>
  <si>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</si>
  <si>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</si>
  <si>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</si>
  <si>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</si>
  <si>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</si>
  <si>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</si>
  <si>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</si>
  <si>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</si>
  <si>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</si>
  <si>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</si>
  <si>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</si>
  <si>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</si>
  <si>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</si>
  <si>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</si>
  <si>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</si>
  <si>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</si>
  <si>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</si>
  <si>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</si>
  <si>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</si>
  <si>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</si>
  <si>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</si>
  <si>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</si>
  <si>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</si>
  <si>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</si>
  <si>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</si>
  <si>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</si>
  <si>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</si>
  <si>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</si>
  <si>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</si>
  <si>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</si>
  <si>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</si>
  <si>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</si>
  <si>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</si>
  <si>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</si>
  <si>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</si>
  <si>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</si>
  <si>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</si>
  <si>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</si>
  <si>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</si>
  <si>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</si>
  <si>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</si>
  <si>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</si>
  <si>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</si>
  <si>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</si>
  <si>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</si>
  <si>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</si>
  <si>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</si>
  <si>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</si>
  <si>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</si>
  <si>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</si>
  <si>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</si>
  <si>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</si>
  <si>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</si>
  <si>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</si>
  <si>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</si>
  <si>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</si>
  <si>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</si>
  <si>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</si>
  <si>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</si>
  <si>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</si>
  <si>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</si>
  <si>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</si>
  <si>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</si>
  <si>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</si>
  <si>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</si>
  <si>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</si>
  <si>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</si>
  <si>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</si>
  <si>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</si>
  <si>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</si>
  <si>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</si>
  <si>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</si>
  <si>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</si>
  <si>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</si>
  <si>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</si>
  <si>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</si>
  <si>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</si>
  <si>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</si>
  <si>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</si>
  <si>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</si>
  <si>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</si>
  <si>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</si>
  <si>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</si>
  <si>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</si>
  <si>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</si>
  <si>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</si>
  <si>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</si>
  <si>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</si>
  <si>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</si>
  <si>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</si>
  <si>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</si>
  <si>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</si>
  <si>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</si>
  <si>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</si>
  <si>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</si>
  <si>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</si>
  <si>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</si>
  <si>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</si>
  <si>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</si>
  <si>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</si>
  <si>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</si>
  <si>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</si>
  <si>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</si>
  <si>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</si>
  <si>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</si>
  <si>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</si>
  <si>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</si>
  <si>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</si>
  <si>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</si>
  <si>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</si>
  <si>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</si>
  <si>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</si>
  <si>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</si>
  <si>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</si>
  <si>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</si>
  <si>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</si>
  <si>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</si>
  <si>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</si>
  <si>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</si>
  <si>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</si>
  <si>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</si>
  <si>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</si>
  <si>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</si>
  <si>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</si>
  <si>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</si>
  <si>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</si>
  <si>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</si>
  <si>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</si>
  <si>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</si>
  <si>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</si>
  <si>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</si>
  <si>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</si>
  <si>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</si>
  <si>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</si>
  <si>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</si>
  <si>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</si>
  <si>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</si>
  <si>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</si>
  <si>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</si>
  <si>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</si>
  <si>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</si>
  <si>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</si>
  <si>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</si>
  <si>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</si>
  <si>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</si>
  <si>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</si>
  <si>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</si>
  <si>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</si>
  <si>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</si>
  <si>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</si>
  <si>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</si>
  <si>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</si>
  <si>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</si>
  <si>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</si>
  <si>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</si>
  <si>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</si>
  <si>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</si>
  <si>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</si>
  <si>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</si>
  <si>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</si>
  <si>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</si>
  <si>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</si>
  <si>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</si>
  <si>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</si>
  <si>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</si>
  <si>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</si>
  <si>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</si>
  <si>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</si>
  <si>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</si>
  <si>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</si>
  <si>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</si>
  <si>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</si>
  <si>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</si>
  <si>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</si>
  <si>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</si>
  <si>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</si>
  <si>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</si>
  <si>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</si>
  <si>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</si>
  <si>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</si>
  <si>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</si>
  <si>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</si>
  <si>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</si>
  <si>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</si>
  <si>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</si>
  <si>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</si>
  <si>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</si>
  <si>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</si>
  <si>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</si>
  <si>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</si>
  <si>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</si>
  <si>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</si>
  <si>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</si>
  <si>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</si>
  <si>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</si>
  <si>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</si>
  <si>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</si>
  <si>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</si>
  <si>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</si>
  <si>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</si>
  <si>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</si>
  <si>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</si>
  <si>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</si>
  <si>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</si>
  <si>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</si>
  <si>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</si>
  <si>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</si>
  <si>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</si>
  <si>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</si>
  <si>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</si>
  <si>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</si>
  <si>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</si>
  <si>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</si>
  <si>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</si>
  <si>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</si>
  <si>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</si>
  <si>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</si>
  <si>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</si>
  <si>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</si>
  <si>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</si>
  <si>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</si>
  <si>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</si>
  <si>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</si>
  <si>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</si>
  <si>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</si>
  <si>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</si>
  <si>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</si>
  <si>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</si>
  <si>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</si>
  <si>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</si>
  <si>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</si>
  <si>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</si>
  <si>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</si>
  <si>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</si>
  <si>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</si>
  <si>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</si>
  <si>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</si>
  <si>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</si>
  <si>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</si>
  <si>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</si>
  <si>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</si>
  <si>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</si>
  <si>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</si>
  <si>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</si>
  <si>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</si>
  <si>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</si>
  <si>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</si>
  <si>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</si>
  <si>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</si>
  <si>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</si>
  <si>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</si>
  <si>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</si>
  <si>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</si>
  <si>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</si>
  <si>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</si>
  <si>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</si>
  <si>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</si>
  <si>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</si>
  <si>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</si>
  <si>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</si>
  <si>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</si>
  <si>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</si>
  <si>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</si>
  <si>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</si>
  <si>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</si>
  <si>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</si>
  <si>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</si>
  <si>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</si>
  <si>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</si>
  <si>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</si>
  <si>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</si>
  <si>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</si>
  <si>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</si>
  <si>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</si>
  <si>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</si>
  <si>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</si>
  <si>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</si>
  <si>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</si>
  <si>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</si>
  <si>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</si>
  <si>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</si>
  <si>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</si>
  <si>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</si>
  <si>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</si>
  <si>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</si>
  <si>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</si>
  <si>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</si>
  <si>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</si>
  <si>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</si>
  <si>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</si>
  <si>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</si>
  <si>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</si>
  <si>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</si>
  <si>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</si>
  <si>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</si>
  <si>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</si>
  <si>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</si>
  <si>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</si>
  <si>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</si>
  <si>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</si>
  <si>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</si>
  <si>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</si>
  <si>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</si>
  <si>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</si>
  <si>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</si>
  <si>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</si>
  <si>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</si>
  <si>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</si>
  <si>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</si>
  <si>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</si>
  <si>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</si>
  <si>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</si>
  <si>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</si>
  <si>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</si>
  <si>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</si>
  <si>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</si>
  <si>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</si>
  <si>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</si>
  <si>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</si>
  <si>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</si>
  <si>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</si>
  <si>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</si>
  <si>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</si>
  <si>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</si>
  <si>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</si>
  <si>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</si>
  <si>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</si>
  <si>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</si>
  <si>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</si>
  <si>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</si>
  <si>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</si>
  <si>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</si>
  <si>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</si>
  <si>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</si>
  <si>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</si>
  <si>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</si>
  <si>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</si>
  <si>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</si>
  <si>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</si>
  <si>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</si>
  <si>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</si>
  <si>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</si>
  <si>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</si>
  <si>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</si>
  <si>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</si>
  <si>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</si>
  <si>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</si>
  <si>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</si>
  <si>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</si>
  <si>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</si>
  <si>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</si>
  <si>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</si>
  <si>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</si>
  <si>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</si>
  <si>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</si>
  <si>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</si>
  <si>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</si>
  <si>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</si>
  <si>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</si>
  <si>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</si>
  <si>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</si>
  <si>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</si>
  <si>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</si>
  <si>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</si>
  <si>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</si>
  <si>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</si>
  <si>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</si>
  <si>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</si>
  <si>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</si>
  <si>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</si>
  <si>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</si>
  <si>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</si>
  <si>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</si>
  <si>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</si>
  <si>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</si>
  <si>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</si>
  <si>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</si>
  <si>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</si>
  <si>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</si>
  <si>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</si>
  <si>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</si>
  <si>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</si>
  <si>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</si>
  <si>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</si>
  <si>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</si>
  <si>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</si>
  <si>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</si>
  <si>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</si>
  <si>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</si>
  <si>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</si>
  <si>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</si>
  <si>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</si>
  <si>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</si>
  <si>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</si>
  <si>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</si>
  <si>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</si>
  <si>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</si>
  <si>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</si>
  <si>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</si>
  <si>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</si>
  <si>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</si>
  <si>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</si>
  <si>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</si>
  <si>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</si>
  <si>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</si>
  <si>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</si>
  <si>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</si>
  <si>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</si>
  <si>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</si>
  <si>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</si>
  <si>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</si>
  <si>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</si>
  <si>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</si>
  <si>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</si>
  <si>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</si>
  <si>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</si>
  <si>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</si>
  <si>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</si>
  <si>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</si>
  <si>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</si>
  <si>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</si>
  <si>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</si>
  <si>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</si>
  <si>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</si>
  <si>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</si>
  <si>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</si>
  <si>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</si>
  <si>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</si>
  <si>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</si>
  <si>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</si>
  <si>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</si>
  <si>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</si>
  <si>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</si>
  <si>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</si>
  <si>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</si>
  <si>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</si>
  <si>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</si>
  <si>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</si>
  <si>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</si>
  <si>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</si>
  <si>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</si>
  <si>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</si>
  <si>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</si>
  <si>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</si>
  <si>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</si>
  <si>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</si>
  <si>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</si>
  <si>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</si>
  <si>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</si>
  <si>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</si>
  <si>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</si>
  <si>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</si>
  <si>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</si>
  <si>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</si>
  <si>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</si>
  <si>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</si>
  <si>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</si>
  <si>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</si>
  <si>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</si>
  <si>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</si>
  <si>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</si>
  <si>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</si>
  <si>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</si>
  <si>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</si>
  <si>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</si>
  <si>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</si>
  <si>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</si>
  <si>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</si>
  <si>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</si>
  <si>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</si>
  <si>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</si>
  <si>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</si>
  <si>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</si>
  <si>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</si>
  <si>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</si>
  <si>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</si>
  <si>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</si>
  <si>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</si>
  <si>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</si>
  <si>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</si>
  <si>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</si>
  <si>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</si>
  <si>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</si>
  <si>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</si>
  <si>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</si>
  <si>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</si>
  <si>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</si>
  <si>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</si>
  <si>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</si>
  <si>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</si>
  <si>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</si>
  <si>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</si>
  <si>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</si>
  <si>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</si>
  <si>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</si>
  <si>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</si>
  <si>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</si>
  <si>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</si>
  <si>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</si>
  <si>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</si>
  <si>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</si>
  <si>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</si>
  <si>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</si>
  <si>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</si>
  <si>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</si>
  <si>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</si>
  <si>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</si>
  <si>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</si>
  <si>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</si>
  <si>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</si>
  <si>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</si>
  <si>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</si>
  <si>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</si>
  <si>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</si>
  <si>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</si>
  <si>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</si>
  <si>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</si>
  <si>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</si>
  <si>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</si>
  <si>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</si>
  <si>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</si>
  <si>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</si>
  <si>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</si>
  <si>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</si>
  <si>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</si>
  <si>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</si>
  <si>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</si>
  <si>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</si>
  <si>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</si>
  <si>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</si>
  <si>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</si>
  <si>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</si>
  <si>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</si>
  <si>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</si>
  <si>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</si>
  <si>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</si>
  <si>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</si>
  <si>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</si>
  <si>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</si>
  <si>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</si>
  <si>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</si>
  <si>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</si>
  <si>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</si>
  <si>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</si>
  <si>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</si>
  <si>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</si>
  <si>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</si>
  <si>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</si>
  <si>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</si>
  <si>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</si>
  <si>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</si>
  <si>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</si>
  <si>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</si>
  <si>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</si>
  <si>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</si>
  <si>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</si>
  <si>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</si>
  <si>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</si>
  <si>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</si>
  <si>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</si>
  <si>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</si>
  <si>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</si>
  <si>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</si>
  <si>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</si>
  <si>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</si>
  <si>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</si>
  <si>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</si>
  <si>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</si>
  <si>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</si>
  <si>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</si>
  <si>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</si>
  <si>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</si>
  <si>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</si>
  <si>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</si>
  <si>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</si>
  <si>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</si>
  <si>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</si>
  <si>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</si>
  <si>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</si>
  <si>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</si>
  <si>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</si>
  <si>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</si>
  <si>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</si>
  <si>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</si>
  <si>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</si>
  <si>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</si>
  <si>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</si>
  <si>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</si>
  <si>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</si>
  <si>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</si>
  <si>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</si>
  <si>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</si>
  <si>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</si>
  <si>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</si>
  <si>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</si>
  <si>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</si>
  <si>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</si>
  <si>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</si>
  <si>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</si>
  <si>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</si>
  <si>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</si>
  <si>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</si>
  <si>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</si>
  <si>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</si>
  <si>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</si>
  <si>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</si>
  <si>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</si>
  <si>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</si>
  <si>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</si>
  <si>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</si>
  <si>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</si>
  <si>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</si>
  <si>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</si>
  <si>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</si>
  <si>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</si>
  <si>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</si>
  <si>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</si>
  <si>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</si>
  <si>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</si>
  <si>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</si>
  <si>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</si>
  <si>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</si>
  <si>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</si>
  <si>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</si>
  <si>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</si>
  <si>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</si>
  <si>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</si>
  <si>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</si>
  <si>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</si>
  <si>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</si>
  <si>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</si>
  <si>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</si>
  <si>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</si>
  <si>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</si>
  <si>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</si>
  <si>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</si>
  <si>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</si>
  <si>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</si>
  <si>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</si>
  <si>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</si>
  <si>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</si>
  <si>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</si>
  <si>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</si>
  <si>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</si>
  <si>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</si>
  <si>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</si>
  <si>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</si>
  <si>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</si>
  <si>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</si>
  <si>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</si>
  <si>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</si>
  <si>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</si>
  <si>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</si>
  <si>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</si>
  <si>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</si>
  <si>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</si>
  <si>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</si>
  <si>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</si>
  <si>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</si>
  <si>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</si>
  <si>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</si>
  <si>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</si>
  <si>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</si>
  <si>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</si>
  <si>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</si>
  <si>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</si>
  <si>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</si>
  <si>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</si>
  <si>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</si>
  <si>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</si>
  <si>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</si>
  <si>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</si>
  <si>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</si>
  <si>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</si>
  <si>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</si>
  <si>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</si>
  <si>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</si>
  <si>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</si>
  <si>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</si>
  <si>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</si>
  <si>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</si>
  <si>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</si>
  <si>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</si>
  <si>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</si>
  <si>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</si>
  <si>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</si>
  <si>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</si>
  <si>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</si>
  <si>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</si>
  <si>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</si>
  <si>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</si>
  <si>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</si>
  <si>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</si>
  <si>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</si>
  <si>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</si>
  <si>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</si>
  <si>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</si>
  <si>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</si>
  <si>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</si>
  <si>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</si>
  <si>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</si>
  <si>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</si>
  <si>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</si>
  <si>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</si>
  <si>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</si>
  <si>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</si>
  <si>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</si>
  <si>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</si>
  <si>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</si>
  <si>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</si>
  <si>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</si>
  <si>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</si>
  <si>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</si>
  <si>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</si>
  <si>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</si>
  <si>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</si>
  <si>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</si>
  <si>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</si>
  <si>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</si>
  <si>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</si>
  <si>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</si>
  <si>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</si>
  <si>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</si>
  <si>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</si>
  <si>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</si>
  <si>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</si>
  <si>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</si>
  <si>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</si>
  <si>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</si>
  <si>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</si>
  <si>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</si>
  <si>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</si>
  <si>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</si>
  <si>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</si>
  <si>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</si>
  <si>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</si>
  <si>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</si>
  <si>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</si>
  <si>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</si>
  <si>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</si>
  <si>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</si>
  <si>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</si>
  <si>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</si>
  <si>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</si>
  <si>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</si>
  <si>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</si>
  <si>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</si>
  <si>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</si>
  <si>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</si>
  <si>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</si>
  <si>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</si>
  <si>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</si>
  <si>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</si>
  <si>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</si>
  <si>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</si>
  <si>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</si>
  <si>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</si>
  <si>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</si>
  <si>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</si>
  <si>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</si>
  <si>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</si>
  <si>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</si>
  <si>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</si>
  <si>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</si>
  <si>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</si>
  <si>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</si>
  <si>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</si>
  <si>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</si>
  <si>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</si>
  <si>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</si>
  <si>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</si>
  <si>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</si>
  <si>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</si>
  <si>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</si>
  <si>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</si>
  <si>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</si>
  <si>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</si>
  <si>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</si>
  <si>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</si>
  <si>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</si>
  <si>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</si>
  <si>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</si>
  <si>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</si>
  <si>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</si>
  <si>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</si>
  <si>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</si>
  <si>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</si>
  <si>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</si>
  <si>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</si>
  <si>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</si>
  <si>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</si>
  <si>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</si>
  <si>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</si>
  <si>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</si>
  <si>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</si>
  <si>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</si>
  <si>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</si>
  <si>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</si>
  <si>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</si>
  <si>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</si>
  <si>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</si>
  <si>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</si>
  <si>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</si>
  <si>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</si>
  <si>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</si>
  <si>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</si>
  <si>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</si>
  <si>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</si>
  <si>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</si>
  <si>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</si>
  <si>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</si>
  <si>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</si>
  <si>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</si>
  <si>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</si>
  <si>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</si>
  <si>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</si>
  <si>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</si>
  <si>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</si>
  <si>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</si>
  <si>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</si>
  <si>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</si>
  <si>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</si>
  <si>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</si>
  <si>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</si>
  <si>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</si>
  <si>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</si>
  <si>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</si>
  <si>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</si>
  <si>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</si>
  <si>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</si>
  <si>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</si>
  <si>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</si>
  <si>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</si>
  <si>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</si>
  <si>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</si>
  <si>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</si>
  <si>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</si>
  <si>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</si>
  <si>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</si>
  <si>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</si>
  <si>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</si>
  <si>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</si>
  <si>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</si>
  <si>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</si>
  <si>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</si>
  <si>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</si>
  <si>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</si>
  <si>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</si>
  <si>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</si>
  <si>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</si>
  <si>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</si>
  <si>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</si>
  <si>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</si>
  <si>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</si>
  <si>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</si>
  <si>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</si>
  <si>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</si>
  <si>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</si>
  <si>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</si>
  <si>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</si>
  <si>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</si>
  <si>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</si>
  <si>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</si>
  <si>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</si>
  <si>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</si>
  <si>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</si>
  <si>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</si>
  <si>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</si>
  <si>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</si>
  <si>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</si>
  <si>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</si>
  <si>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</si>
  <si>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</si>
  <si>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</si>
  <si>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</si>
  <si>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</si>
  <si>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</si>
  <si>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</si>
  <si>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</si>
  <si>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</si>
  <si>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</si>
  <si>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</si>
  <si>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</si>
  <si>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</si>
  <si>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</si>
  <si>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</si>
  <si>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</si>
  <si>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</si>
  <si>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</si>
  <si>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</si>
  <si>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</si>
  <si>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</si>
  <si>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</si>
  <si>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</si>
  <si>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</si>
  <si>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</si>
  <si>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</si>
  <si>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</si>
  <si>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</si>
  <si>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</si>
  <si>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</si>
  <si>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</si>
  <si>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</si>
  <si>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</si>
  <si>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</si>
  <si>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</si>
  <si>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</si>
  <si>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</si>
  <si>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</si>
  <si>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</si>
  <si>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</si>
  <si>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</si>
  <si>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</si>
  <si>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</si>
  <si>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</si>
  <si>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</si>
  <si>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</si>
  <si>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</si>
  <si>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</si>
  <si>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</si>
  <si>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</si>
  <si>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</si>
  <si>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</si>
  <si>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</si>
  <si>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</si>
  <si>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</si>
  <si>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</si>
  <si>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</si>
  <si>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</si>
  <si>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</si>
  <si>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</si>
  <si>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</si>
  <si>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</si>
  <si>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</si>
  <si>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</si>
  <si>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</si>
  <si>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</si>
  <si>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</si>
  <si>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</si>
  <si>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</si>
  <si>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</si>
  <si>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</si>
  <si>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</si>
  <si>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</si>
  <si>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</si>
  <si>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</si>
  <si>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</si>
  <si>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</si>
  <si>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</si>
  <si>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</si>
  <si>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</si>
  <si>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</si>
  <si>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</si>
  <si>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</si>
  <si>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</si>
  <si>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</si>
  <si>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</si>
  <si>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</si>
  <si>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</si>
  <si>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</si>
  <si>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</si>
  <si>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</si>
  <si>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</si>
  <si>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</si>
  <si>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</si>
  <si>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</si>
  <si>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</si>
  <si>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</si>
  <si>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</si>
  <si>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</si>
  <si>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</si>
  <si>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</si>
  <si>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</si>
  <si>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</si>
  <si>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</si>
  <si>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</si>
  <si>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</si>
  <si>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</si>
  <si>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</si>
  <si>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</si>
  <si>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</si>
  <si>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</si>
  <si>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</si>
  <si>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</si>
  <si>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</si>
  <si>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</si>
  <si>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</si>
  <si>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</si>
  <si>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</si>
  <si>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</si>
  <si>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</si>
  <si>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</si>
  <si>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</si>
  <si>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</si>
  <si>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</si>
  <si>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</si>
  <si>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</si>
  <si>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</si>
  <si>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</si>
  <si>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</si>
  <si>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</si>
  <si>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</si>
  <si>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</si>
  <si>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</si>
  <si>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</si>
  <si>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</si>
  <si>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</si>
  <si>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</si>
  <si>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</si>
  <si>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</si>
  <si>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</si>
  <si>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</si>
  <si>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</si>
  <si>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</si>
  <si>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</si>
  <si>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</si>
  <si>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</si>
  <si>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</si>
  <si>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</si>
  <si>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</si>
  <si>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</si>
  <si>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</si>
  <si>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</si>
  <si>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</si>
  <si>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</si>
  <si>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</si>
  <si>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</si>
  <si>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</si>
  <si>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</si>
  <si>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</si>
  <si>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</si>
  <si>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</si>
  <si>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</si>
  <si>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</si>
  <si>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</si>
  <si>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</si>
  <si>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</si>
  <si>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</si>
  <si>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</si>
  <si>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</si>
  <si>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</si>
  <si>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</si>
  <si>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</si>
  <si>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</si>
  <si>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</si>
  <si>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</si>
  <si>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</si>
  <si>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</si>
  <si>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</si>
  <si>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</si>
  <si>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</si>
  <si>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</si>
  <si>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</si>
  <si>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</si>
  <si>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</si>
  <si>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</si>
  <si>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</si>
  <si>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</si>
  <si>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</si>
  <si>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</si>
  <si>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</si>
  <si>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</si>
  <si>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</si>
  <si>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</si>
  <si>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</si>
  <si>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</si>
  <si>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</si>
  <si>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</si>
  <si>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</si>
  <si>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</si>
  <si>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</si>
  <si>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</si>
  <si>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</si>
  <si>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</si>
  <si>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</si>
  <si>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</si>
  <si>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</si>
  <si>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</si>
  <si>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</si>
  <si>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</si>
  <si>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</si>
  <si>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</si>
  <si>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</si>
  <si>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</si>
  <si>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</si>
  <si>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</si>
  <si>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</si>
  <si>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</si>
  <si>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</si>
  <si>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</si>
  <si>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</si>
  <si>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</si>
  <si>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</si>
  <si>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</si>
  <si>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</si>
  <si>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</si>
  <si>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</si>
  <si>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</si>
  <si>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</si>
  <si>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</si>
  <si>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</si>
  <si>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</si>
  <si>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</si>
  <si>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</si>
  <si>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</si>
  <si>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</si>
  <si>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</si>
  <si>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</si>
  <si>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</si>
  <si>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</si>
  <si>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</si>
  <si>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</si>
  <si>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</si>
  <si>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</si>
  <si>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</si>
  <si>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</si>
  <si>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</si>
  <si>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</si>
  <si>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</si>
  <si>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</si>
  <si>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</si>
  <si>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</si>
  <si>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</si>
  <si>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</si>
  <si>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</si>
  <si>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</si>
  <si>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</si>
  <si>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</si>
  <si>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</si>
  <si>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</si>
  <si>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</si>
  <si>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</si>
  <si>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</si>
  <si>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</si>
  <si>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</si>
  <si>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</si>
  <si>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</si>
  <si>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</si>
  <si>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</si>
  <si>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</si>
  <si>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</si>
  <si>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</si>
  <si>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</si>
  <si>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</si>
  <si>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</si>
  <si>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</si>
  <si>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</si>
  <si>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</si>
  <si>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</si>
  <si>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</si>
  <si>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</si>
  <si>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</si>
  <si>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</si>
  <si>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</si>
  <si>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</si>
  <si>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</si>
  <si>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</si>
  <si>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</si>
  <si>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</si>
  <si>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</si>
  <si>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</si>
  <si>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</si>
  <si>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</si>
  <si>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</si>
  <si>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</si>
  <si>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</si>
  <si>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</si>
  <si>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</si>
  <si>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</si>
  <si>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</si>
  <si>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</si>
  <si>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</si>
  <si>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</si>
  <si>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</si>
  <si>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</si>
  <si>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</si>
  <si>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</si>
  <si>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</si>
  <si>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</si>
  <si>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</si>
  <si>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</si>
  <si>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</si>
  <si>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</si>
  <si>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</si>
  <si>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</si>
  <si>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</si>
  <si>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</si>
  <si>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</si>
  <si>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</si>
  <si>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</si>
  <si>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</si>
  <si>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</si>
  <si>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</si>
  <si>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</si>
  <si>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</si>
  <si>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</si>
  <si>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</si>
  <si>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</si>
  <si>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</si>
  <si>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</si>
  <si>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</si>
  <si>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</si>
  <si>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</si>
  <si>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</si>
  <si>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</si>
  <si>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</si>
  <si>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</si>
  <si>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</si>
  <si>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</si>
  <si>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</si>
  <si>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</si>
  <si>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</si>
  <si>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</si>
  <si>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</si>
  <si>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</si>
  <si>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</si>
  <si>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</si>
  <si>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</si>
  <si>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</si>
  <si>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</si>
  <si>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</si>
  <si>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</si>
  <si>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</si>
  <si>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</si>
  <si>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</si>
  <si>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</si>
  <si>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</si>
  <si>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</si>
  <si>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</si>
  <si>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</si>
  <si>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</si>
  <si>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</si>
  <si>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</si>
  <si>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</si>
  <si>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</si>
  <si>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</si>
  <si>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</si>
  <si>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</si>
  <si>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</si>
  <si>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</si>
  <si>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</si>
  <si>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</si>
  <si>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</si>
  <si>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</si>
  <si>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</si>
  <si>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</si>
  <si>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</si>
  <si>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</si>
  <si>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</si>
  <si>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</si>
  <si>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</si>
  <si>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</si>
  <si>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</si>
  <si>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</si>
  <si>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</si>
  <si>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</si>
  <si>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</si>
  <si>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</si>
  <si>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</si>
  <si>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</si>
  <si>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</si>
  <si>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</si>
  <si>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</si>
  <si>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</si>
  <si>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</si>
  <si>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</si>
  <si>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</si>
  <si>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</si>
  <si>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</si>
  <si>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</si>
  <si>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</si>
  <si>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</si>
  <si>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</si>
  <si>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</si>
  <si>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</si>
  <si>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</si>
  <si>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</si>
  <si>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</si>
  <si>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</si>
  <si>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</si>
  <si>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</si>
  <si>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</si>
  <si>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</si>
  <si>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</si>
  <si>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</si>
  <si>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</si>
  <si>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</si>
  <si>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</si>
  <si>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</si>
  <si>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</si>
  <si>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</si>
  <si>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</si>
  <si>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</si>
  <si>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</si>
  <si>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</si>
  <si>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</si>
  <si>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</si>
  <si>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</si>
  <si>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</si>
  <si>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</si>
  <si>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</si>
  <si>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</si>
  <si>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</si>
  <si>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</si>
  <si>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</si>
  <si>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</si>
  <si>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</si>
  <si>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</si>
  <si>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</si>
  <si>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</si>
  <si>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</si>
  <si>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</si>
  <si>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</si>
  <si>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</si>
  <si>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</si>
  <si>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</si>
  <si>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</si>
  <si>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</si>
  <si>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</si>
  <si>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</si>
  <si>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</si>
  <si>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</si>
  <si>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</si>
  <si>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</si>
  <si>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</si>
  <si>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</si>
  <si>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</si>
  <si>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</si>
  <si>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</si>
  <si>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</si>
  <si>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</si>
  <si>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</si>
  <si>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</si>
  <si>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</si>
  <si>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</si>
  <si>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</si>
  <si>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</si>
  <si>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</si>
  <si>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</si>
  <si>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</si>
  <si>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</si>
  <si>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</si>
  <si>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</si>
  <si>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</si>
  <si>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</si>
  <si>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</si>
  <si>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</si>
  <si>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</si>
  <si>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</si>
  <si>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</si>
  <si>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</si>
  <si>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</si>
  <si>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</si>
  <si>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</si>
  <si>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</si>
  <si>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</si>
  <si>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</si>
  <si>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</si>
  <si>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</si>
  <si>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</si>
  <si>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</si>
  <si>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</si>
  <si>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</si>
  <si>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</si>
  <si>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</si>
  <si>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</si>
  <si>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</si>
  <si>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</si>
  <si>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</si>
  <si>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</si>
  <si>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</si>
  <si>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</si>
  <si>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</si>
  <si>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</si>
  <si>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</si>
  <si>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</si>
  <si>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</si>
  <si>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</si>
  <si>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</si>
  <si>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</si>
  <si>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</si>
  <si>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</si>
  <si>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</si>
  <si>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</si>
  <si>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</si>
  <si>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</si>
  <si>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</si>
  <si>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</si>
  <si>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</si>
  <si>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</si>
  <si>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</si>
  <si>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</si>
  <si>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</si>
  <si>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</si>
  <si>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</si>
  <si>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</si>
  <si>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</si>
  <si>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</si>
  <si>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</si>
  <si>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</si>
  <si>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</si>
  <si>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</si>
  <si>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</si>
  <si>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</si>
  <si>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</si>
  <si>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</si>
  <si>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</si>
  <si>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</si>
  <si>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</si>
  <si>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</si>
  <si>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</si>
  <si>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</si>
  <si>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</si>
  <si>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</si>
  <si>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</si>
  <si>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</si>
  <si>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</si>
  <si>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</si>
  <si>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</si>
  <si>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</si>
  <si>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</si>
  <si>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</si>
  <si>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</si>
  <si>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</si>
  <si>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</si>
  <si>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</si>
  <si>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</si>
  <si>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</si>
  <si>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</si>
  <si>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</si>
  <si>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</si>
  <si>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</si>
  <si>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</si>
  <si>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</si>
  <si>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</si>
  <si>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</si>
  <si>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</si>
  <si>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</si>
  <si>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</si>
  <si>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</si>
  <si>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</si>
  <si>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</si>
  <si>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</si>
  <si>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</si>
  <si>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</si>
  <si>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</si>
  <si>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</si>
  <si>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</si>
  <si>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</si>
  <si>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</si>
  <si>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</si>
  <si>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</si>
  <si>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</si>
  <si>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</si>
  <si>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</si>
  <si>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</si>
  <si>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</si>
  <si>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</si>
  <si>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</si>
  <si>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</si>
  <si>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</si>
  <si>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</si>
  <si>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</si>
  <si>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</si>
  <si>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</si>
  <si>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</si>
  <si>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</si>
  <si>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</si>
  <si>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</si>
  <si>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</si>
  <si>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</si>
  <si>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</si>
  <si>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</si>
  <si>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</si>
  <si>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</si>
  <si>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</si>
  <si>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</si>
  <si>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</si>
  <si>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</si>
  <si>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</si>
  <si>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</si>
  <si>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</si>
  <si>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</si>
  <si>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</si>
  <si>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</si>
  <si>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</si>
  <si>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</si>
  <si>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</si>
  <si>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</si>
  <si>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</si>
  <si>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</si>
  <si>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</si>
  <si>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</si>
  <si>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</si>
  <si>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</si>
  <si>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</si>
  <si>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</si>
  <si>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</si>
  <si>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</si>
  <si>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</si>
  <si>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</si>
  <si>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</si>
  <si>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</si>
  <si>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</si>
  <si>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</si>
  <si>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</si>
  <si>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</si>
  <si>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</si>
  <si>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</si>
  <si>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</si>
  <si>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</si>
  <si>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</si>
  <si>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</si>
  <si>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</si>
  <si>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</si>
  <si>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</si>
  <si>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</si>
  <si>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</si>
  <si>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</si>
  <si>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</si>
  <si>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</si>
  <si>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</si>
  <si>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</si>
  <si>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</si>
  <si>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</si>
  <si>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</si>
  <si>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</si>
  <si>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</si>
  <si>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</si>
  <si>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</si>
  <si>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</si>
  <si>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</si>
  <si>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</si>
  <si>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</si>
  <si>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</si>
  <si>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</si>
  <si>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</si>
  <si>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</si>
  <si>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</si>
  <si>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</si>
  <si>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</si>
  <si>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</si>
  <si>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</si>
  <si>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</si>
  <si>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</si>
  <si>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</si>
  <si>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</si>
  <si>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</si>
  <si>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</si>
  <si>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</si>
  <si>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</si>
  <si>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</si>
  <si>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</si>
  <si>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</si>
  <si>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</si>
  <si>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</si>
  <si>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</si>
  <si>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</si>
  <si>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</si>
  <si>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</si>
  <si>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</si>
  <si>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</si>
  <si>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</si>
  <si>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</si>
  <si>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</si>
  <si>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</si>
  <si>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</si>
  <si>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</si>
  <si>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</si>
  <si>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</si>
  <si>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</si>
  <si>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</si>
  <si>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</si>
  <si>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</si>
  <si>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</si>
  <si>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</si>
  <si>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</si>
  <si>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</si>
  <si>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</si>
  <si>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</si>
  <si>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</si>
  <si>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</si>
  <si>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</si>
  <si>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</si>
  <si>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</si>
  <si>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</si>
  <si>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</si>
  <si>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</si>
  <si>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</si>
  <si>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</si>
  <si>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</si>
  <si>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</si>
  <si>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</si>
  <si>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</si>
  <si>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</si>
  <si>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</si>
  <si>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</si>
  <si>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</si>
  <si>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</si>
  <si>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</si>
  <si>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</si>
  <si>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</si>
  <si>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</si>
  <si>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</si>
  <si>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</si>
  <si>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</si>
  <si>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</si>
  <si>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</si>
  <si>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</si>
  <si>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</si>
  <si>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</si>
  <si>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</si>
  <si>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</si>
  <si>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</si>
  <si>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</si>
  <si>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</si>
  <si>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</si>
  <si>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</si>
  <si>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</si>
  <si>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</si>
  <si>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</si>
  <si>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</si>
  <si>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</si>
  <si>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</si>
  <si>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</si>
  <si>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</si>
  <si>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</si>
  <si>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</si>
  <si>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</si>
  <si>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</si>
  <si>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</si>
  <si>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</si>
  <si>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</si>
  <si>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</si>
  <si>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</si>
  <si>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</si>
  <si>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</si>
  <si>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</si>
  <si>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</si>
  <si>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</si>
  <si>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</si>
  <si>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</si>
  <si>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</si>
  <si>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</si>
  <si>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</si>
  <si>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</si>
  <si>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</si>
  <si>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</si>
  <si>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</si>
  <si>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</si>
  <si>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</si>
  <si>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</si>
  <si>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</si>
  <si>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</si>
  <si>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</si>
  <si>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</si>
  <si>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</si>
  <si>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</si>
  <si>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</si>
  <si>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</si>
  <si>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</si>
  <si>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</si>
  <si>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</si>
  <si>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</si>
  <si>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</si>
  <si>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</si>
  <si>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</si>
  <si>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</si>
  <si>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</si>
  <si>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</si>
  <si>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</si>
  <si>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</si>
  <si>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</si>
  <si>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</si>
  <si>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</si>
  <si>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</si>
  <si>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</si>
  <si>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</si>
  <si>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</si>
  <si>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</si>
  <si>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</si>
  <si>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</si>
  <si>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</si>
  <si>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</si>
  <si>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</si>
  <si>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</si>
  <si>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</si>
  <si>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</si>
  <si>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</si>
  <si>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</si>
  <si>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</si>
  <si>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</si>
  <si>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</si>
  <si>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</si>
  <si>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</si>
  <si>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</si>
  <si>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</si>
  <si>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</si>
  <si>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</si>
  <si>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</si>
  <si>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</si>
  <si>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</si>
  <si>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</si>
  <si>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</si>
  <si>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</si>
  <si>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</si>
  <si>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</si>
  <si>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</si>
  <si>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</si>
  <si>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</si>
  <si>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</si>
  <si>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</si>
  <si>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</si>
  <si>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</si>
  <si>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</si>
  <si>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</si>
  <si>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</si>
  <si>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</si>
  <si>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</si>
  <si>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</si>
  <si>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</si>
  <si>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</si>
  <si>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</si>
  <si>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</si>
  <si>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</si>
  <si>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</si>
  <si>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</si>
  <si>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</si>
  <si>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</si>
  <si>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</si>
  <si>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</si>
  <si>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</si>
  <si>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</si>
  <si>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</si>
  <si>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</si>
  <si>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</si>
  <si>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</si>
  <si>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</si>
  <si>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</si>
  <si>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</si>
  <si>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</si>
  <si>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</si>
  <si>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</si>
  <si>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</si>
  <si>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</si>
  <si>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</si>
  <si>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</si>
  <si>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</si>
  <si>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</si>
  <si>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</si>
  <si>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</si>
  <si>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</si>
  <si>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</si>
  <si>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</si>
  <si>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</si>
  <si>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</si>
  <si>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</si>
  <si>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</si>
  <si>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</si>
  <si>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</si>
  <si>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</si>
  <si>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</si>
  <si>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</si>
  <si>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</si>
  <si>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</si>
  <si>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</si>
  <si>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</si>
  <si>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</si>
  <si>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</si>
  <si>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</si>
  <si>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</si>
  <si>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</si>
  <si>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</si>
  <si>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</si>
  <si>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</si>
  <si>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</si>
  <si>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</si>
  <si>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</si>
  <si>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</si>
  <si>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</si>
  <si>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</si>
  <si>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</si>
  <si>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</si>
  <si>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</si>
  <si>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</si>
  <si>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</si>
  <si>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</si>
  <si>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</si>
  <si>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</si>
  <si>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</si>
  <si>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</si>
  <si>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</si>
  <si>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</si>
  <si>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</si>
  <si>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</si>
  <si>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</si>
  <si>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</si>
  <si>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</si>
  <si>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</si>
  <si>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</si>
  <si>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</si>
  <si>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</si>
  <si>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</si>
  <si>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</si>
  <si>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</si>
  <si>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</si>
  <si>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</si>
  <si>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</si>
  <si>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</si>
  <si>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</si>
  <si>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</si>
  <si>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</si>
  <si>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</si>
  <si>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</si>
  <si>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</si>
  <si>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</si>
  <si>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</si>
  <si>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</si>
  <si>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</si>
  <si>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</si>
  <si>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</si>
  <si>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</si>
  <si>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</si>
  <si>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</si>
  <si>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</si>
  <si>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</si>
  <si>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</si>
  <si>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</si>
  <si>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</si>
  <si>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</si>
  <si>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</si>
  <si>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</si>
  <si>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</si>
  <si>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</si>
  <si>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</si>
  <si>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</si>
  <si>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</si>
  <si>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</si>
  <si>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</si>
  <si>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</si>
  <si>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</si>
  <si>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</si>
  <si>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</si>
  <si>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</si>
  <si>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</si>
  <si>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</si>
  <si>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</si>
  <si>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</si>
  <si>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</si>
  <si>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</si>
  <si>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</si>
  <si>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</si>
  <si>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</si>
  <si>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</si>
  <si>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</si>
  <si>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</si>
  <si>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</si>
  <si>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</si>
  <si>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</si>
  <si>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</si>
  <si>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</si>
  <si>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</si>
  <si>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</si>
  <si>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</si>
  <si>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</si>
  <si>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</si>
  <si>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</si>
  <si>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</si>
  <si>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</si>
  <si>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</si>
  <si>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</si>
  <si>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</si>
  <si>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</si>
  <si>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</si>
  <si>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</si>
  <si>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</si>
  <si>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</si>
  <si>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</si>
  <si>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</si>
  <si>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</si>
  <si>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</si>
  <si>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</si>
  <si>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</si>
  <si>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</si>
  <si>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</si>
  <si>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</si>
  <si>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</si>
  <si>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</si>
  <si>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</si>
  <si>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</si>
  <si>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</si>
  <si>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</si>
  <si>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</si>
  <si>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</si>
  <si>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</si>
  <si>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</si>
  <si>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</si>
  <si>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</si>
  <si>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</si>
  <si>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</si>
  <si>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</si>
  <si>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</si>
  <si>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</si>
  <si>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</si>
  <si>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</si>
  <si>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</si>
  <si>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</si>
  <si>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</si>
  <si>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</si>
  <si>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</si>
  <si>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</si>
  <si>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</si>
  <si>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</si>
  <si>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</si>
  <si>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</si>
  <si>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</si>
  <si>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</si>
  <si>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</si>
  <si>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</si>
  <si>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</si>
  <si>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</si>
  <si>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</si>
  <si>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</si>
  <si>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</si>
  <si>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</si>
  <si>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</si>
  <si>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</si>
  <si>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</si>
  <si>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</si>
  <si>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</si>
  <si>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</si>
  <si>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</si>
  <si>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</si>
  <si>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</si>
  <si>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</si>
  <si>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</si>
  <si>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</si>
  <si>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</si>
  <si>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</si>
  <si>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</si>
  <si>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</si>
  <si>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</si>
  <si>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</si>
  <si>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</si>
  <si>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</si>
  <si>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</si>
  <si>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</si>
  <si>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</si>
  <si>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</si>
  <si>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</si>
  <si>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</si>
  <si>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</si>
  <si>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</si>
  <si>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</si>
  <si>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</si>
  <si>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</si>
  <si>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</si>
  <si>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</si>
  <si>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</si>
  <si>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</si>
  <si>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</si>
  <si>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</si>
  <si>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</si>
  <si>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</si>
  <si>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</si>
  <si>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</si>
  <si>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</si>
  <si>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</si>
  <si>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</si>
  <si>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</si>
  <si>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</si>
  <si>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</si>
  <si>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</si>
  <si>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</si>
  <si>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</si>
  <si>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</si>
  <si>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</si>
  <si>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</si>
  <si>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</si>
  <si>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</si>
  <si>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</si>
  <si>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</si>
  <si>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</si>
  <si>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</si>
  <si>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</si>
  <si>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</si>
  <si>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</si>
  <si>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</si>
  <si>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</si>
  <si>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</si>
  <si>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</si>
  <si>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</si>
  <si>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</si>
  <si>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</si>
  <si>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</si>
  <si>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</si>
  <si>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</si>
  <si>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</si>
  <si>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</si>
  <si>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</si>
  <si>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</si>
  <si>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</si>
  <si>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</si>
  <si>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</si>
  <si>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</si>
  <si>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</si>
  <si>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</si>
  <si>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</si>
  <si>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</si>
  <si>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</si>
  <si>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</si>
  <si>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</si>
  <si>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</si>
  <si>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</si>
  <si>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</si>
  <si>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</si>
  <si>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</si>
  <si>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</si>
  <si>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</si>
  <si>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</si>
  <si>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</si>
  <si>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</si>
  <si>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</si>
  <si>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</si>
  <si>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</si>
  <si>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</si>
  <si>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</si>
  <si>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</si>
  <si>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</si>
  <si>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</si>
  <si>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</si>
  <si>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</si>
  <si>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</si>
  <si>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</si>
  <si>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</si>
  <si>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</si>
  <si>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</si>
  <si>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</si>
  <si>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</si>
  <si>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</si>
  <si>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</si>
  <si>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</si>
  <si>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</si>
  <si>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</si>
  <si>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</si>
  <si>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</si>
  <si>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</si>
  <si>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</si>
  <si>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</si>
  <si>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</si>
  <si>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</si>
  <si>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</si>
  <si>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</si>
  <si>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</si>
  <si>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</si>
  <si>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</si>
  <si>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</si>
  <si>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</si>
  <si>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</si>
  <si>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</si>
  <si>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</si>
  <si>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</si>
  <si>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</si>
  <si>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</si>
  <si>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</si>
  <si>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</si>
  <si>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</si>
  <si>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</si>
  <si>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</si>
  <si>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</si>
  <si>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</si>
  <si>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</si>
  <si>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</si>
  <si>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</si>
  <si>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</si>
  <si>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</si>
  <si>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</si>
  <si>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</si>
  <si>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</si>
  <si>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</si>
  <si>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</si>
  <si>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</si>
  <si>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</si>
  <si>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</si>
  <si>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</si>
  <si>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</si>
  <si>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</si>
  <si>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</si>
  <si>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</si>
  <si>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</si>
  <si>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</si>
  <si>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</si>
  <si>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</si>
  <si>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</si>
  <si>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</si>
  <si>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</si>
  <si>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</si>
  <si>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</si>
  <si>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</si>
  <si>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</si>
  <si>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</si>
  <si>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</si>
  <si>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</si>
  <si>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</si>
  <si>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</si>
  <si>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</si>
  <si>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</si>
  <si>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</si>
  <si>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</si>
  <si>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</si>
  <si>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</si>
  <si>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</si>
  <si>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</si>
  <si>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</si>
  <si>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</si>
  <si>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</si>
  <si>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</si>
  <si>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</si>
  <si>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</si>
  <si>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</si>
  <si>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</si>
  <si>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</si>
  <si>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</si>
  <si>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</si>
  <si>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</si>
  <si>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</si>
  <si>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</si>
  <si>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</si>
  <si>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</si>
  <si>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</si>
  <si>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</si>
  <si>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</si>
  <si>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</si>
  <si>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</si>
  <si>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</si>
  <si>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</si>
  <si>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</si>
  <si>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</si>
  <si>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</si>
  <si>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</si>
  <si>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</si>
  <si>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</si>
  <si>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</si>
  <si>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</si>
  <si>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</si>
  <si>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</si>
  <si>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</si>
  <si>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</si>
  <si>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</si>
  <si>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</si>
  <si>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</si>
  <si>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</si>
  <si>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</si>
  <si>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</si>
  <si>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</si>
  <si>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</si>
  <si>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</si>
  <si>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</si>
  <si>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</si>
  <si>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</si>
  <si>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</si>
  <si>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</si>
  <si>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</si>
  <si>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</si>
  <si>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</si>
  <si>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</si>
  <si>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</si>
  <si>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</si>
  <si>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</si>
  <si>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</si>
  <si>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</si>
  <si>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</si>
  <si>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</si>
  <si>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</si>
  <si>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</si>
  <si>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</si>
  <si>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</si>
  <si>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</si>
  <si>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</si>
  <si>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</si>
  <si>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</si>
  <si>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</si>
  <si>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</si>
  <si>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</si>
  <si>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</si>
  <si>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</si>
  <si>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</si>
  <si>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</si>
  <si>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</si>
  <si>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</si>
  <si>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</si>
  <si>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</si>
  <si>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</si>
  <si>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</si>
  <si>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</si>
  <si>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</si>
  <si>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</si>
  <si>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</si>
  <si>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</si>
  <si>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</si>
  <si>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</si>
  <si>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</si>
  <si>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</si>
  <si>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</si>
  <si>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</si>
  <si>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</si>
  <si>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</si>
  <si>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</si>
  <si>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</si>
  <si>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</si>
  <si>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</si>
  <si>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</si>
  <si>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</si>
  <si>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</si>
  <si>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</si>
  <si>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</si>
  <si>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</si>
  <si>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</si>
  <si>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</si>
  <si>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</si>
  <si>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</si>
  <si>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</si>
  <si>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</si>
  <si>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</si>
  <si>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</si>
  <si>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</si>
  <si>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</si>
  <si>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</si>
  <si>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</si>
  <si>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</si>
  <si>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</si>
  <si>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</si>
  <si>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</si>
  <si>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</si>
  <si>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</si>
  <si>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</si>
  <si>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</si>
  <si>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</si>
  <si>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</si>
  <si>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</si>
  <si>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</si>
  <si>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</si>
  <si>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</si>
  <si>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</si>
  <si>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</si>
  <si>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</si>
  <si>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</si>
  <si>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</si>
  <si>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</si>
  <si>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</si>
  <si>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</si>
  <si>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</si>
  <si>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</si>
  <si>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</si>
  <si>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</si>
  <si>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</si>
  <si>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</si>
  <si>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</si>
  <si>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</si>
  <si>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</si>
  <si>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</si>
  <si>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</si>
  <si>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</si>
  <si>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</si>
  <si>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</si>
  <si>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</si>
  <si>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</si>
  <si>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</si>
  <si>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</si>
  <si>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</si>
  <si>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</si>
  <si>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</si>
  <si>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</si>
  <si>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</si>
  <si>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</si>
  <si>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</si>
  <si>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</si>
  <si>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</si>
  <si>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</si>
  <si>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</si>
  <si>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</si>
  <si>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</si>
  <si>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</si>
  <si>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</si>
  <si>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</si>
  <si>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</si>
  <si>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</si>
  <si>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</si>
  <si>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</si>
  <si>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</si>
  <si>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</si>
  <si>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</si>
  <si>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</si>
  <si>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</si>
  <si>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</si>
  <si>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</si>
  <si>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</si>
  <si>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</si>
  <si>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</si>
  <si>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</si>
  <si>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</si>
  <si>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</si>
  <si>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</si>
  <si>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</si>
  <si>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</si>
  <si>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</si>
  <si>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</si>
  <si>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</si>
  <si>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</si>
  <si>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</si>
  <si>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</si>
  <si>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</si>
  <si>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</si>
  <si>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</si>
  <si>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</si>
  <si>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</si>
  <si>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</si>
  <si>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</si>
  <si>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</si>
  <si>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</si>
  <si>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</si>
  <si>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</si>
  <si>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</si>
  <si>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</si>
  <si>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</si>
  <si>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</si>
  <si>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</si>
  <si>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</si>
  <si>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</si>
  <si>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</si>
  <si>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</si>
  <si>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</si>
  <si>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</si>
  <si>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</si>
  <si>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</si>
  <si>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</si>
  <si>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</si>
  <si>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</si>
  <si>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</si>
  <si>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</si>
  <si>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</si>
  <si>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</si>
  <si>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</si>
  <si>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</si>
  <si>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</si>
  <si>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</si>
  <si>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</si>
  <si>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</si>
  <si>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</si>
  <si>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</si>
  <si>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</si>
  <si>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</si>
  <si>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</si>
  <si>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</si>
  <si>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</si>
  <si>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</si>
  <si>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</si>
  <si>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</si>
  <si>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</si>
  <si>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</si>
  <si>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</si>
  <si>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</si>
  <si>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</si>
  <si>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</si>
  <si>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</si>
  <si>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</si>
  <si>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</si>
  <si>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</si>
  <si>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</si>
  <si>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</si>
  <si>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</si>
  <si>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</si>
  <si>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</si>
  <si>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</si>
  <si>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</si>
  <si>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</si>
  <si>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</si>
  <si>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</si>
  <si>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</si>
  <si>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</si>
  <si>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</si>
  <si>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</si>
  <si>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</si>
  <si>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</si>
  <si>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</si>
  <si>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</si>
  <si>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</si>
  <si>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</si>
  <si>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</si>
  <si>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</si>
  <si>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</si>
  <si>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</si>
  <si>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</si>
  <si>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</si>
  <si>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</si>
  <si>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</si>
  <si>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</si>
  <si>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</si>
  <si>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</si>
  <si>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</si>
  <si>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</si>
  <si>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</si>
  <si>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</si>
  <si>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</si>
  <si>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</si>
  <si>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</si>
  <si>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</si>
  <si>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</si>
  <si>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</si>
  <si>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</si>
  <si>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</si>
  <si>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</si>
  <si>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</si>
  <si>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</si>
  <si>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</si>
  <si>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</si>
  <si>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</si>
  <si>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</si>
  <si>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</si>
  <si>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</si>
  <si>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</si>
  <si>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</si>
  <si>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</si>
  <si>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</si>
  <si>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</si>
  <si>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</si>
  <si>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</si>
  <si>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</si>
  <si>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</si>
  <si>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</si>
  <si>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</si>
  <si>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</si>
  <si>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</si>
  <si>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</si>
  <si>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</si>
  <si>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</si>
  <si>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</si>
  <si>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</si>
  <si>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</si>
  <si>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</si>
  <si>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</si>
  <si>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</si>
  <si>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</si>
  <si>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</si>
  <si>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</si>
  <si>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</si>
  <si>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</si>
  <si>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</si>
  <si>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</si>
  <si>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</si>
  <si>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</si>
  <si>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</si>
  <si>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</si>
  <si>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</si>
  <si>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</si>
  <si>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</si>
  <si>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</si>
  <si>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</si>
  <si>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</si>
  <si>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</si>
  <si>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</si>
  <si>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</si>
  <si>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</si>
  <si>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</si>
  <si>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</si>
  <si>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</si>
  <si>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</si>
  <si>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</si>
  <si>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</si>
  <si>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</si>
  <si>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</si>
  <si>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</si>
  <si>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</si>
  <si>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</si>
  <si>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</si>
  <si>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</si>
  <si>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</si>
  <si>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</si>
  <si>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</si>
  <si>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</si>
  <si>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</si>
  <si>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</si>
  <si>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</si>
  <si>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</si>
  <si>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</si>
  <si>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</si>
  <si>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</si>
  <si>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</si>
  <si>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</si>
  <si>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</si>
  <si>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</si>
  <si>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</si>
  <si>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</si>
  <si>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</si>
  <si>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</si>
  <si>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</si>
  <si>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</si>
  <si>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</si>
  <si>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</si>
  <si>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</si>
  <si>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</si>
  <si>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</si>
  <si>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</si>
  <si>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</si>
  <si>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</si>
  <si>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</si>
  <si>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</si>
  <si>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</si>
  <si>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</si>
  <si>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</si>
  <si>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</si>
  <si>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</si>
  <si>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</si>
  <si>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</si>
  <si>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</si>
  <si>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</si>
  <si>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</si>
  <si>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</si>
  <si>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</si>
  <si>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</si>
  <si>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</si>
  <si>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</si>
  <si>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</si>
  <si>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</si>
  <si>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</si>
  <si>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</si>
  <si>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</si>
  <si>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</si>
  <si>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</si>
  <si>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</si>
  <si>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</si>
  <si>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</si>
  <si>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</si>
  <si>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</si>
  <si>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</si>
  <si>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</si>
  <si>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</si>
  <si>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</si>
  <si>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</si>
  <si>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</si>
  <si>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</si>
  <si>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</si>
  <si>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</si>
  <si>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</si>
  <si>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</si>
  <si>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</si>
  <si>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</si>
  <si>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</si>
  <si>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</si>
  <si>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</si>
  <si>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</si>
  <si>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</si>
  <si>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</si>
  <si>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</si>
  <si>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</si>
  <si>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</si>
  <si>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</si>
  <si>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</si>
  <si>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</si>
  <si>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</si>
  <si>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</si>
  <si>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</si>
  <si>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</si>
  <si>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</si>
  <si>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</si>
  <si>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</si>
  <si>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</si>
  <si>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</si>
  <si>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</si>
  <si>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</si>
  <si>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</si>
  <si>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</si>
  <si>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</si>
  <si>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</si>
  <si>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</si>
  <si>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</si>
  <si>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</si>
  <si>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</si>
  <si>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</si>
  <si>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</si>
  <si>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</si>
  <si>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</si>
  <si>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</si>
  <si>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</si>
  <si>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</si>
  <si>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</si>
  <si>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</si>
  <si>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</si>
  <si>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</si>
  <si>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</si>
  <si>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</si>
  <si>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</si>
  <si>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</si>
  <si>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</si>
  <si>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</si>
  <si>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</si>
  <si>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</si>
  <si>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</si>
  <si>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</si>
  <si>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</si>
  <si>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</si>
  <si>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</si>
  <si>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</si>
  <si>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</si>
  <si>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</si>
  <si>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</si>
  <si>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</si>
  <si>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</si>
  <si>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</si>
  <si>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</si>
  <si>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</si>
  <si>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</si>
  <si>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</si>
  <si>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</si>
  <si>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</si>
  <si>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</si>
  <si>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</si>
  <si>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</si>
  <si>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</si>
  <si>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</si>
  <si>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</si>
  <si>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</si>
  <si>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</si>
  <si>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</si>
  <si>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</si>
  <si>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</si>
  <si>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</si>
  <si>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</si>
  <si>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</si>
  <si>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</si>
  <si>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</si>
  <si>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</si>
  <si>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</si>
  <si>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</si>
  <si>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</si>
  <si>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</si>
  <si>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</si>
  <si>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</si>
  <si>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</si>
  <si>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</si>
  <si>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</si>
  <si>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</si>
  <si>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</si>
  <si>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</si>
  <si>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</si>
  <si>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</si>
  <si>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</si>
  <si>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</si>
  <si>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</si>
  <si>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</si>
  <si>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</si>
  <si>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</si>
  <si>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</si>
  <si>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</si>
  <si>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</si>
  <si>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</si>
  <si>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</si>
  <si>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</si>
  <si>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</si>
  <si>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</si>
  <si>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</si>
  <si>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</si>
  <si>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</si>
  <si>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</si>
  <si>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</si>
  <si>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</si>
  <si>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</si>
  <si>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</si>
  <si>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</si>
  <si>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</si>
  <si>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</si>
  <si>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</si>
  <si>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</si>
  <si>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</si>
  <si>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</si>
  <si>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</si>
  <si>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</si>
  <si>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</si>
  <si>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</si>
  <si>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</si>
  <si>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</si>
  <si>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</si>
  <si>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</si>
  <si>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</si>
  <si>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</si>
  <si>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</si>
  <si>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</si>
  <si>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</si>
  <si>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</si>
  <si>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</si>
  <si>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</si>
  <si>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</si>
  <si>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</si>
  <si>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</si>
  <si>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</si>
  <si>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</si>
  <si>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</si>
  <si>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</si>
  <si>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</si>
  <si>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</si>
  <si>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</si>
  <si>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</si>
  <si>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</si>
  <si>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</si>
  <si>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</si>
  <si>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</si>
  <si>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</si>
  <si>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</si>
  <si>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</si>
  <si>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</si>
  <si>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</si>
  <si>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</si>
  <si>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</si>
  <si>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</si>
  <si>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</si>
  <si>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</si>
  <si>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</si>
  <si>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</si>
  <si>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</si>
  <si>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</si>
  <si>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</si>
  <si>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</si>
  <si>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</si>
  <si>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</si>
  <si>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</si>
  <si>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</si>
  <si>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</si>
  <si>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</si>
  <si>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</si>
  <si>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</si>
  <si>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</si>
  <si>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</si>
  <si>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</si>
  <si>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</si>
  <si>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</si>
  <si>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</si>
  <si>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</si>
  <si>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</si>
  <si>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</si>
  <si>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</si>
  <si>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</si>
  <si>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</si>
  <si>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</si>
  <si>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</si>
  <si>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</si>
  <si>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</si>
  <si>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</si>
  <si>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</si>
  <si>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</si>
  <si>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</si>
  <si>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</si>
  <si>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</si>
  <si>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</si>
  <si>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</si>
  <si>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</si>
  <si>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</si>
  <si>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</si>
  <si>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</si>
  <si>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</si>
  <si>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</si>
  <si>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</si>
  <si>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</si>
  <si>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</si>
  <si>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</si>
  <si>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</si>
  <si>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</si>
  <si>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</si>
  <si>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</si>
  <si>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</si>
  <si>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</si>
  <si>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</si>
  <si>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</si>
  <si>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</si>
  <si>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</si>
  <si>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</si>
  <si>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</si>
  <si>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</si>
  <si>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</si>
  <si>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</si>
  <si>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</si>
  <si>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</si>
  <si>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</si>
  <si>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</si>
  <si>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</si>
  <si>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</si>
  <si>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</si>
  <si>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</si>
  <si>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</si>
  <si>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</si>
  <si>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</si>
  <si>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</si>
  <si>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</si>
  <si>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</si>
  <si>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</si>
  <si>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</si>
  <si>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</si>
  <si>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</si>
  <si>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</si>
  <si>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</si>
  <si>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</si>
  <si>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</si>
  <si>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</si>
  <si>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</si>
  <si>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</si>
  <si>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</si>
  <si>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</si>
  <si>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</si>
  <si>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</si>
  <si>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</si>
  <si>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</si>
  <si>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</si>
  <si>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</si>
  <si>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</si>
  <si>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</si>
  <si>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</si>
  <si>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</si>
  <si>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</si>
  <si>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</si>
  <si>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</si>
  <si>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</si>
  <si>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</si>
  <si>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</si>
  <si>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</si>
  <si>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</si>
  <si>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</si>
  <si>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</si>
  <si>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</si>
  <si>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</si>
  <si>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</si>
  <si>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</si>
  <si>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</si>
  <si>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</si>
  <si>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</si>
  <si>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</si>
  <si>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</si>
  <si>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</si>
  <si>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</si>
  <si>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</si>
  <si>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</si>
  <si>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</si>
  <si>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</si>
  <si>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</si>
  <si>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</si>
  <si>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</si>
  <si>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</si>
  <si>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</si>
  <si>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</si>
  <si>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</si>
  <si>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</si>
  <si>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</si>
  <si>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</si>
  <si>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</si>
  <si>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</si>
  <si>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</si>
  <si>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</si>
  <si>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</si>
  <si>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</si>
  <si>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</si>
  <si>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</si>
  <si>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</si>
  <si>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</si>
  <si>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</si>
  <si>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</si>
  <si>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</si>
  <si>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</si>
  <si>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</si>
  <si>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</si>
  <si>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</si>
  <si>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</si>
  <si>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</si>
  <si>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</si>
  <si>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</si>
  <si>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</si>
  <si>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</si>
  <si>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</si>
  <si>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</si>
  <si>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</si>
  <si>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</si>
  <si>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</si>
  <si>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</si>
  <si>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</si>
  <si>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</si>
  <si>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</si>
  <si>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</si>
  <si>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</si>
  <si>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</si>
  <si>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</si>
  <si>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</si>
  <si>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</si>
  <si>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</si>
  <si>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</si>
  <si>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</si>
  <si>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</si>
  <si>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</si>
  <si>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</si>
  <si>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</si>
  <si>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</si>
  <si>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</si>
  <si>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</si>
  <si>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</si>
  <si>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</si>
  <si>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</si>
  <si>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</si>
  <si>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</si>
  <si>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</si>
  <si>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</si>
  <si>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</si>
  <si>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</si>
  <si>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</si>
  <si>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</si>
  <si>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</si>
  <si>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</si>
  <si>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</si>
  <si>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</si>
  <si>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</si>
  <si>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</si>
  <si>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</si>
  <si>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</si>
  <si>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</si>
  <si>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</si>
  <si>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</si>
  <si>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</si>
  <si>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</si>
  <si>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</si>
  <si>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</si>
  <si>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</si>
  <si>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</si>
  <si>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</si>
  <si>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</si>
  <si>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</si>
  <si>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</si>
  <si>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</si>
  <si>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</si>
  <si>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</si>
  <si>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</si>
  <si>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</si>
  <si>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</si>
  <si>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</si>
  <si>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</si>
  <si>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</si>
  <si>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</si>
  <si>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</si>
  <si>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</si>
  <si>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</si>
  <si>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</si>
  <si>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</si>
  <si>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</si>
  <si>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</si>
  <si>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</si>
  <si>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</si>
  <si>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</si>
  <si>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</si>
  <si>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</si>
  <si>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</si>
  <si>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</si>
  <si>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</si>
  <si>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</si>
  <si>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</si>
  <si>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</si>
  <si>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</si>
  <si>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</si>
  <si>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</si>
  <si>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</si>
  <si>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</si>
  <si>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</si>
  <si>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</si>
  <si>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</si>
  <si>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</si>
  <si>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</si>
  <si>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</si>
  <si>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</si>
  <si>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</si>
  <si>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</si>
  <si>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</si>
  <si>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</si>
  <si>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</si>
  <si>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</si>
  <si>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</si>
  <si>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</si>
  <si>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</si>
  <si>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</si>
  <si>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</si>
  <si>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</si>
  <si>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</si>
  <si>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</si>
  <si>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</si>
  <si>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</si>
  <si>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</si>
  <si>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</si>
  <si>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</si>
  <si>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</si>
  <si>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</si>
  <si>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</si>
  <si>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</si>
  <si>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</si>
  <si>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</si>
  <si>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</si>
  <si>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</si>
  <si>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</si>
  <si>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</si>
  <si>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</si>
  <si>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</si>
  <si>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</si>
  <si>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</si>
  <si>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</si>
  <si>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</si>
  <si>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</si>
  <si>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</si>
  <si>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</si>
  <si>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</si>
  <si>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</si>
  <si>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</si>
  <si>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</si>
  <si>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</si>
  <si>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</si>
  <si>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</si>
  <si>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</si>
  <si>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</si>
  <si>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</si>
  <si>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</si>
  <si>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</si>
  <si>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</si>
  <si>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</si>
  <si>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</si>
  <si>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</si>
  <si>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</si>
  <si>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</si>
  <si>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</si>
  <si>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</si>
  <si>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</si>
  <si>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</si>
  <si>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</si>
  <si>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</si>
  <si>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</si>
  <si>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</si>
  <si>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</si>
  <si>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</si>
  <si>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</si>
  <si>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</si>
  <si>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</si>
  <si>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</si>
  <si>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</si>
  <si>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</si>
  <si>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</si>
  <si>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</si>
  <si>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</si>
  <si>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</si>
  <si>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</si>
  <si>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</si>
  <si>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</si>
  <si>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</si>
  <si>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</si>
  <si>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</si>
  <si>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</si>
  <si>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</si>
  <si>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</si>
  <si>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</si>
  <si>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</si>
  <si>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</si>
  <si>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</si>
  <si>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</si>
  <si>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</si>
  <si>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</si>
  <si>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</si>
  <si>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</si>
  <si>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</si>
  <si>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</si>
  <si>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</si>
  <si>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</si>
  <si>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</si>
  <si>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</si>
  <si>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</si>
  <si>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</si>
  <si>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</si>
  <si>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</si>
  <si>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</si>
  <si>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</si>
  <si>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</si>
  <si>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</si>
  <si>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</si>
  <si>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</si>
  <si>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</si>
  <si>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</si>
  <si>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</si>
  <si>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</si>
  <si>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</si>
  <si>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</si>
  <si>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</si>
  <si>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</si>
  <si>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</si>
  <si>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</si>
  <si>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</si>
  <si>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</si>
  <si>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</si>
  <si>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</si>
  <si>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</si>
  <si>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</si>
  <si>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</si>
  <si>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</si>
  <si>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</si>
  <si>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</si>
  <si>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</si>
  <si>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</si>
  <si>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</si>
  <si>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</si>
  <si>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</si>
  <si>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</si>
  <si>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</si>
  <si>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</si>
  <si>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</si>
  <si>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</si>
  <si>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</si>
  <si>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</si>
  <si>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</si>
  <si>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</si>
  <si>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</si>
  <si>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</si>
  <si>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</si>
  <si>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</si>
  <si>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</si>
  <si>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</si>
  <si>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</si>
  <si>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</si>
  <si>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</si>
  <si>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</si>
  <si>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</si>
  <si>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</si>
  <si>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</si>
  <si>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</si>
  <si>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</si>
  <si>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</si>
  <si>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</si>
  <si>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</si>
  <si>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</si>
  <si>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</si>
  <si>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</si>
  <si>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</si>
  <si>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</si>
  <si>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</si>
  <si>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</si>
  <si>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</si>
  <si>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</si>
  <si>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</si>
  <si>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</si>
  <si>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</si>
  <si>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</si>
  <si>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</si>
  <si>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</si>
  <si>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</si>
  <si>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</si>
  <si>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</si>
  <si>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</si>
  <si>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</si>
  <si>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</si>
  <si>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</si>
  <si>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</si>
  <si>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</si>
  <si>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</si>
  <si>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</si>
  <si>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</si>
  <si>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</si>
  <si>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</si>
  <si>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</si>
  <si>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</si>
  <si>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</si>
  <si>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</si>
  <si>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</si>
  <si>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</si>
  <si>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</si>
  <si>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</si>
  <si>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</si>
  <si>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</si>
  <si>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</si>
  <si>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</si>
  <si>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</si>
  <si>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</si>
  <si>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</si>
  <si>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</si>
  <si>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</si>
  <si>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</si>
  <si>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</si>
  <si>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</si>
  <si>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</si>
  <si>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</si>
  <si>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</si>
  <si>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</si>
  <si>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</si>
  <si>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</si>
  <si>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</si>
  <si>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</si>
  <si>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</si>
  <si>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</si>
  <si>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</si>
  <si>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</si>
  <si>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</si>
  <si>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</si>
  <si>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</si>
  <si>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</si>
  <si>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</si>
  <si>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</si>
  <si>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</si>
  <si>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</si>
  <si>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</si>
  <si>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</si>
  <si>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</si>
  <si>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</si>
  <si>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</si>
  <si>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</si>
  <si>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</si>
  <si>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</si>
  <si>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</si>
  <si>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</si>
  <si>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</si>
  <si>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</si>
  <si>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</si>
  <si>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</si>
  <si>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</si>
  <si>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</si>
  <si>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</si>
  <si>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</si>
  <si>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</si>
  <si>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</si>
  <si>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</si>
  <si>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</si>
  <si>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</si>
  <si>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</si>
  <si>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</si>
  <si>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</si>
  <si>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</si>
  <si>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</si>
  <si>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</si>
  <si>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</si>
  <si>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</si>
  <si>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</si>
  <si>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</si>
  <si>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</si>
  <si>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</si>
  <si>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</si>
  <si>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</si>
  <si>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</si>
  <si>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</si>
  <si>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</si>
  <si>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</si>
  <si>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</si>
  <si>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</si>
  <si>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</si>
  <si>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</si>
  <si>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</si>
  <si>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</si>
  <si>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</si>
  <si>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</si>
  <si>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</si>
  <si>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</si>
  <si>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</si>
  <si>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</si>
  <si>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</si>
  <si>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</si>
  <si>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</si>
  <si>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</si>
  <si>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</si>
  <si>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</si>
  <si>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</si>
  <si>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</si>
  <si>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</si>
  <si>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</si>
  <si>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</si>
  <si>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</si>
  <si>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</si>
  <si>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</si>
  <si>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</si>
  <si>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</si>
  <si>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</si>
  <si>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</si>
  <si>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</si>
  <si>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</si>
  <si>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</si>
  <si>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</si>
  <si>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</si>
  <si>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</si>
  <si>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</si>
  <si>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</si>
  <si>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</si>
  <si>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</si>
  <si>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</si>
  <si>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</si>
  <si>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</si>
  <si>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</si>
  <si>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</si>
  <si>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</si>
  <si>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</si>
  <si>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</si>
  <si>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</si>
  <si>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</si>
  <si>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</si>
  <si>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</si>
  <si>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</si>
  <si>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</si>
  <si>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</si>
  <si>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</si>
  <si>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</si>
  <si>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</si>
  <si>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</si>
  <si>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</si>
  <si>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</si>
  <si>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</si>
  <si>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</si>
  <si>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</si>
  <si>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</si>
  <si>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</si>
  <si>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</si>
  <si>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</si>
  <si>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</si>
  <si>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</si>
  <si>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</si>
  <si>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</si>
  <si>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</si>
  <si>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</si>
  <si>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</si>
  <si>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</si>
  <si>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</si>
  <si>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</si>
  <si>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</si>
  <si>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</si>
  <si>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</si>
  <si>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</si>
  <si>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</si>
  <si>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</si>
  <si>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</si>
  <si>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</si>
  <si>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</si>
  <si>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</si>
  <si>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</si>
  <si>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</si>
  <si>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</si>
  <si>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</si>
  <si>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</si>
  <si>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</si>
  <si>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</si>
  <si>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</si>
  <si>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</si>
  <si>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</si>
  <si>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</si>
  <si>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</si>
  <si>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</si>
  <si>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</si>
  <si>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</si>
  <si>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</si>
  <si>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</si>
  <si>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</si>
  <si>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</si>
  <si>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</si>
  <si>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</si>
  <si>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</si>
  <si>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</si>
  <si>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</si>
  <si>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</si>
  <si>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</si>
  <si>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</si>
  <si>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</si>
  <si>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</si>
  <si>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</si>
  <si>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</si>
  <si>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</si>
  <si>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</si>
  <si>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</si>
  <si>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</si>
  <si>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</si>
  <si>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</si>
  <si>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</si>
  <si>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</si>
  <si>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</si>
  <si>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</si>
  <si>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</si>
  <si>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</si>
  <si>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</si>
  <si>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</si>
  <si>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</si>
  <si>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</si>
  <si>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</si>
  <si>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</si>
  <si>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</si>
  <si>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</si>
  <si>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</si>
  <si>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</si>
  <si>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</si>
  <si>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</si>
  <si>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</si>
  <si>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</si>
  <si>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</si>
  <si>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</si>
  <si>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</si>
  <si>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</si>
  <si>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</si>
  <si>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</si>
  <si>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</si>
  <si>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</si>
  <si>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</si>
  <si>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</si>
  <si>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</si>
  <si>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</si>
  <si>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</si>
  <si>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</si>
  <si>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</si>
  <si>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</si>
  <si>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</si>
  <si>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</si>
  <si>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</si>
  <si>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</si>
  <si>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</si>
  <si>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</si>
  <si>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</si>
  <si>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</si>
  <si>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</si>
  <si>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</si>
  <si>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</si>
  <si>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</si>
  <si>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</si>
  <si>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</si>
  <si>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</si>
  <si>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</si>
  <si>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</si>
  <si>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</si>
  <si>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</si>
  <si>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</si>
  <si>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</si>
  <si>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</si>
  <si>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</si>
  <si>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</si>
  <si>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</si>
  <si>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</si>
  <si>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</si>
  <si>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</si>
  <si>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</si>
  <si>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</si>
  <si>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</si>
  <si>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</si>
  <si>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</si>
  <si>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</si>
  <si>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</si>
  <si>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</si>
  <si>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</si>
  <si>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</si>
  <si>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</si>
  <si>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</si>
  <si>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</si>
  <si>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</si>
  <si>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</si>
  <si>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</si>
  <si>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</si>
  <si>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</si>
  <si>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</si>
  <si>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</si>
  <si>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</si>
  <si>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</si>
  <si>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</si>
  <si>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</si>
  <si>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</si>
  <si>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</si>
  <si>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</si>
  <si>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</si>
  <si>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</si>
  <si>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</si>
  <si>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</si>
  <si>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</si>
  <si>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</si>
  <si>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</si>
  <si>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</si>
  <si>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</si>
  <si>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</si>
  <si>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</si>
  <si>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</si>
  <si>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</si>
  <si>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</si>
  <si>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</si>
  <si>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</si>
  <si>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</si>
  <si>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</si>
  <si>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</si>
  <si>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</si>
  <si>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</si>
  <si>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</si>
  <si>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</si>
  <si>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</si>
  <si>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</si>
  <si>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</si>
  <si>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</si>
  <si>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</si>
  <si>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</si>
  <si>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</si>
  <si>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</si>
  <si>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</si>
  <si>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</si>
  <si>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</si>
  <si>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</si>
  <si>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</si>
  <si>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</si>
  <si>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</si>
  <si>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</si>
  <si>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</si>
  <si>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</si>
  <si>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</si>
  <si>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</si>
  <si>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</si>
  <si>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</si>
  <si>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</si>
  <si>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</si>
  <si>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</si>
  <si>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</si>
  <si>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</si>
  <si>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</si>
  <si>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</si>
  <si>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</si>
  <si>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</si>
  <si>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</si>
  <si>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</si>
  <si>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</si>
  <si>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</si>
  <si>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</si>
  <si>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</si>
  <si>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</si>
  <si>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</si>
  <si>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</si>
  <si>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</si>
  <si>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</si>
  <si>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</si>
  <si>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</si>
  <si>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</si>
  <si>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</si>
  <si>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</si>
  <si>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</si>
  <si>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</si>
  <si>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</si>
  <si>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</si>
  <si>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</si>
  <si>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</si>
  <si>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</si>
  <si>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</si>
  <si>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</si>
  <si>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</si>
  <si>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</si>
  <si>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</si>
  <si>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</si>
  <si>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</si>
  <si>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</si>
  <si>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</si>
  <si>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</si>
  <si>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</si>
  <si>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</si>
  <si>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</si>
  <si>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</si>
  <si>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</si>
  <si>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</si>
  <si>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</si>
  <si>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</si>
  <si>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</si>
  <si>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</si>
  <si>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</si>
  <si>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</si>
  <si>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</si>
  <si>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</si>
  <si>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</si>
  <si>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</si>
  <si>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</si>
  <si>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</si>
  <si>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</si>
  <si>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</si>
  <si>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</si>
  <si>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</si>
  <si>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</si>
  <si>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</si>
  <si>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</si>
  <si>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</si>
  <si>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</si>
  <si>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</si>
  <si>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</si>
  <si>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</si>
  <si>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</si>
  <si>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</si>
  <si>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</si>
  <si>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</si>
  <si>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</si>
  <si>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</si>
  <si>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</si>
  <si>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</si>
  <si>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</si>
  <si>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</si>
  <si>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</si>
  <si>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</si>
  <si>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</si>
  <si>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</si>
  <si>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</si>
  <si>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</si>
  <si>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</si>
  <si>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</si>
  <si>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</si>
  <si>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</si>
  <si>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</si>
  <si>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</si>
  <si>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</si>
  <si>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</si>
  <si>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</si>
  <si>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</si>
  <si>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</si>
  <si>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</si>
  <si>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</si>
  <si>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</si>
  <si>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</si>
  <si>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</si>
  <si>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</si>
  <si>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</si>
  <si>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</si>
  <si>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</si>
  <si>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</si>
  <si>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</si>
  <si>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</si>
  <si>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</si>
  <si>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</si>
  <si>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</si>
  <si>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</si>
  <si>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</si>
  <si>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</si>
  <si>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</si>
  <si>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</si>
  <si>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</si>
  <si>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</si>
  <si>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</si>
  <si>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</si>
  <si>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</si>
  <si>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</si>
  <si>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</si>
  <si>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</si>
  <si>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</si>
  <si>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</si>
  <si>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</si>
  <si>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</si>
  <si>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</si>
  <si>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</si>
  <si>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</si>
  <si>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</si>
  <si>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</si>
  <si>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</si>
  <si>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</si>
  <si>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</si>
  <si>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</si>
  <si>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</si>
  <si>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</si>
  <si>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</si>
  <si>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</si>
  <si>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</si>
  <si>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</si>
  <si>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</si>
  <si>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</si>
  <si>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</si>
  <si>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</si>
  <si>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</si>
  <si>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</si>
  <si>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</si>
  <si>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</si>
  <si>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</si>
  <si>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</si>
  <si>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</si>
  <si>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</si>
  <si>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</si>
  <si>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</si>
  <si>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</si>
  <si>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</si>
  <si>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</si>
  <si>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</si>
  <si>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</si>
  <si>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</si>
  <si>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</si>
  <si>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</si>
  <si>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</si>
  <si>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</si>
  <si>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</si>
  <si>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</si>
  <si>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</si>
  <si>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</si>
  <si>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</si>
  <si>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</si>
  <si>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</si>
  <si>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</si>
  <si>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</si>
  <si>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</si>
  <si>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</si>
  <si>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</si>
  <si>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</si>
  <si>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</si>
  <si>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</si>
  <si>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</si>
  <si>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</si>
  <si>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</si>
  <si>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</si>
  <si>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</si>
  <si>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</si>
  <si>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</si>
  <si>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</si>
  <si>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</si>
  <si>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</si>
  <si>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</si>
  <si>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</si>
  <si>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</si>
  <si>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</si>
  <si>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</si>
  <si>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</si>
  <si>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</si>
  <si>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</si>
  <si>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</si>
  <si>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</si>
  <si>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</si>
  <si>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</si>
  <si>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</si>
  <si>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</si>
  <si>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</si>
  <si>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</si>
  <si>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</si>
  <si>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</si>
  <si>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</si>
  <si>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</si>
  <si>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</si>
  <si>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</si>
  <si>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</si>
  <si>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</si>
  <si>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</si>
  <si>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</si>
  <si>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</si>
  <si>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</si>
  <si>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</si>
  <si>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</si>
  <si>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</si>
  <si>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</si>
  <si>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</si>
  <si>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</si>
  <si>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</si>
  <si>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</si>
  <si>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</si>
  <si>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</si>
  <si>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</si>
  <si>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</si>
  <si>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</si>
  <si>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</si>
  <si>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</si>
  <si>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</si>
  <si>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</si>
  <si>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</si>
  <si>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</si>
  <si>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</si>
  <si>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</si>
  <si>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</si>
  <si>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</si>
  <si>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</si>
  <si>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</si>
  <si>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</si>
  <si>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</si>
  <si>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</si>
  <si>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</si>
  <si>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</si>
  <si>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</si>
  <si>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</si>
  <si>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</si>
  <si>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</si>
  <si>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</si>
  <si>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</si>
  <si>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</si>
  <si>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</si>
  <si>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</si>
  <si>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</si>
  <si>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</si>
  <si>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</si>
  <si>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</si>
  <si>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</si>
  <si>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</si>
  <si>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</si>
  <si>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</si>
  <si>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</si>
  <si>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</si>
  <si>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</si>
  <si>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</si>
  <si>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</si>
  <si>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</si>
  <si>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</si>
  <si>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</si>
  <si>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</si>
  <si>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</si>
  <si>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</si>
  <si>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</si>
  <si>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</si>
  <si>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</si>
  <si>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</si>
  <si>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</si>
  <si>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</si>
  <si>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</si>
  <si>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</si>
  <si>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</si>
  <si>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</si>
  <si>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</si>
  <si>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</si>
  <si>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</si>
  <si>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</si>
  <si>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</si>
  <si>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</si>
  <si>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</si>
  <si>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</si>
  <si>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</si>
  <si>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</si>
  <si>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</si>
  <si>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</si>
  <si>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</si>
  <si>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</si>
  <si>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</si>
  <si>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</si>
  <si>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</si>
  <si>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</si>
  <si>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</si>
  <si>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</si>
  <si>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</si>
  <si>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</si>
  <si>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</si>
  <si>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</si>
  <si>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</si>
  <si>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</si>
  <si>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</si>
  <si>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</si>
  <si>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</si>
  <si>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</si>
  <si>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</si>
  <si>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</si>
  <si>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</si>
  <si>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</si>
  <si>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</si>
  <si>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</si>
  <si>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</si>
  <si>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</si>
  <si>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</si>
  <si>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</si>
  <si>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</si>
  <si>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</si>
  <si>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</si>
  <si>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</si>
  <si>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</si>
  <si>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</si>
  <si>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</si>
  <si>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</si>
  <si>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</si>
  <si>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</si>
  <si>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</si>
  <si>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</si>
  <si>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</si>
  <si>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</si>
  <si>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</si>
  <si>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</si>
  <si>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</si>
  <si>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</si>
  <si>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</si>
  <si>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</si>
  <si>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</si>
  <si>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</si>
  <si>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</si>
  <si>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</si>
  <si>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</si>
  <si>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</si>
  <si>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</si>
  <si>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</si>
  <si>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</si>
  <si>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</si>
  <si>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</si>
  <si>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</si>
  <si>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</si>
  <si>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</si>
  <si>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</si>
  <si>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</si>
  <si>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</si>
  <si>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</si>
  <si>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</si>
  <si>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</si>
  <si>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</si>
  <si>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</si>
  <si>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</si>
  <si>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</si>
  <si>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</si>
  <si>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</si>
  <si>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</si>
  <si>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</si>
  <si>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</si>
  <si>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</si>
  <si>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</si>
  <si>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</si>
  <si>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</si>
  <si>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</si>
  <si>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</si>
  <si>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</si>
  <si>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</si>
  <si>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</si>
  <si>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</si>
  <si>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</si>
  <si>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</si>
  <si>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</si>
  <si>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</si>
  <si>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</si>
  <si>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</si>
  <si>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</si>
  <si>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</si>
  <si>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</si>
  <si>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</si>
  <si>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</si>
  <si>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</si>
  <si>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</si>
  <si>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</si>
  <si>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</si>
  <si>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</si>
  <si>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</si>
  <si>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</si>
  <si>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</si>
  <si>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</si>
  <si>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</si>
  <si>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</si>
  <si>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</si>
  <si>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</si>
  <si>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</si>
  <si>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</si>
  <si>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</si>
  <si>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</si>
  <si>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</si>
  <si>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</si>
  <si>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</si>
  <si>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</si>
  <si>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</si>
  <si>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</si>
  <si>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</si>
  <si>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</si>
  <si>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</si>
  <si>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</si>
  <si>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</si>
  <si>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</si>
  <si>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</si>
  <si>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</si>
  <si>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</si>
  <si>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</si>
  <si>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</si>
  <si>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</si>
  <si>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</si>
  <si>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</si>
  <si>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</si>
  <si>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</si>
  <si>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</si>
  <si>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</si>
  <si>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</si>
  <si>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</si>
  <si>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</si>
  <si>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</si>
  <si>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</si>
  <si>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</si>
  <si>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</si>
  <si>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</si>
  <si>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</si>
  <si>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</si>
  <si>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</si>
  <si>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</si>
  <si>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</si>
  <si>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</si>
  <si>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</si>
  <si>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</si>
  <si>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</si>
  <si>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</si>
  <si>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</si>
  <si>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</si>
  <si>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</si>
  <si>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</si>
  <si>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</si>
  <si>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</si>
  <si>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</si>
  <si>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</si>
  <si>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</si>
  <si>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</si>
  <si>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</si>
  <si>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</si>
  <si>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</si>
  <si>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</si>
  <si>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</si>
  <si>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</si>
  <si>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</si>
  <si>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</si>
  <si>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</si>
  <si>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</si>
  <si>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</si>
  <si>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</si>
  <si>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</si>
  <si>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</si>
  <si>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</si>
  <si>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</si>
  <si>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</si>
  <si>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</si>
  <si>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</si>
  <si>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</si>
  <si>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</si>
  <si>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</si>
  <si>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</si>
  <si>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</si>
  <si>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</si>
  <si>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</si>
  <si>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</si>
  <si>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</si>
  <si>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</si>
  <si>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</si>
  <si>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</si>
  <si>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</si>
  <si>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</si>
  <si>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</si>
  <si>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</si>
  <si>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</si>
  <si>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</si>
  <si>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</si>
  <si>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</si>
  <si>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</si>
  <si>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</si>
  <si>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</si>
  <si>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</si>
  <si>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</si>
  <si>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</si>
  <si>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</si>
  <si>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</si>
  <si>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</si>
  <si>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</si>
  <si>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</si>
  <si>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</si>
  <si>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</si>
  <si>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</si>
  <si>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</si>
  <si>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</si>
  <si>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</si>
  <si>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</si>
  <si>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</si>
  <si>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</si>
  <si>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</si>
  <si>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</si>
  <si>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</si>
  <si>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</si>
  <si>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</si>
  <si>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</si>
  <si>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</si>
  <si>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</si>
  <si>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</si>
  <si>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</si>
  <si>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</si>
  <si>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</si>
  <si>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</si>
  <si>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</si>
  <si>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</si>
  <si>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</si>
  <si>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</si>
  <si>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</si>
  <si>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</si>
  <si>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</si>
  <si>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</si>
  <si>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</si>
  <si>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</si>
  <si>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</si>
  <si>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</si>
  <si>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</si>
  <si>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</si>
  <si>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</si>
  <si>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</si>
  <si>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</si>
  <si>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</si>
  <si>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</si>
  <si>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</si>
  <si>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</si>
  <si>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</si>
  <si>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</si>
  <si>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</si>
  <si>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</si>
  <si>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</si>
  <si>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</si>
  <si>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</si>
  <si>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</si>
  <si>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</si>
  <si>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</si>
  <si>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</si>
  <si>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</si>
  <si>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</si>
  <si>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</si>
  <si>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</si>
  <si>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</si>
  <si>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</si>
  <si>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</si>
  <si>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</si>
  <si>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</si>
  <si>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</si>
  <si>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</si>
  <si>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</si>
  <si>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</si>
  <si>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</si>
  <si>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</si>
  <si>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</si>
  <si>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</si>
  <si>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</si>
  <si>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</si>
  <si>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</si>
  <si>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</si>
  <si>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</si>
  <si>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</si>
  <si>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</si>
  <si>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</si>
  <si>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</si>
  <si>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</si>
  <si>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</si>
  <si>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</si>
  <si>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</si>
  <si>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</si>
  <si>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</si>
  <si>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</si>
  <si>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</si>
  <si>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</si>
  <si>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</si>
  <si>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</si>
  <si>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</si>
  <si>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</si>
  <si>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</si>
  <si>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</si>
  <si>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</si>
  <si>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</si>
  <si>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</si>
  <si>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</si>
  <si>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</si>
  <si>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</si>
  <si>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</si>
  <si>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</si>
  <si>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</si>
  <si>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</si>
  <si>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</si>
  <si>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</si>
  <si>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</si>
  <si>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</si>
  <si>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</si>
  <si>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</si>
  <si>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</si>
  <si>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</si>
  <si>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</si>
  <si>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</si>
  <si>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</si>
  <si>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</si>
  <si>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</si>
  <si>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</si>
  <si>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</si>
  <si>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</si>
  <si>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</si>
  <si>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</si>
  <si>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</si>
  <si>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</si>
  <si>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</si>
  <si>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</si>
  <si>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</si>
  <si>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</si>
  <si>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</si>
  <si>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</si>
  <si>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</si>
  <si>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</si>
  <si>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</si>
  <si>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</si>
  <si>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</si>
  <si>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</si>
  <si>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</si>
  <si>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</si>
  <si>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</si>
  <si>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</si>
  <si>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</si>
  <si>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</si>
  <si>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</si>
  <si>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</si>
  <si>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</si>
  <si>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</si>
  <si>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</si>
  <si>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</si>
  <si>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</si>
  <si>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</si>
  <si>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</si>
  <si>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</si>
  <si>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</si>
  <si>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</si>
  <si>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</si>
  <si>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</si>
  <si>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</si>
  <si>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</si>
  <si>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</si>
  <si>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</si>
  <si>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</si>
  <si>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</si>
  <si>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</si>
  <si>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</si>
  <si>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</si>
  <si>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</si>
  <si>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</si>
  <si>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</si>
  <si>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</si>
  <si>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</si>
  <si>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</si>
  <si>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</si>
  <si>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</si>
  <si>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</si>
  <si>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</si>
  <si>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</si>
  <si>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</si>
  <si>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</si>
  <si>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</si>
  <si>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</si>
  <si>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</si>
  <si>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</si>
  <si>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</si>
  <si>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</si>
  <si>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</si>
  <si>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</si>
  <si>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</si>
  <si>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</si>
  <si>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</si>
  <si>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</si>
  <si>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</si>
  <si>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</si>
  <si>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</si>
  <si>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</si>
  <si>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</si>
  <si>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</si>
  <si>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</si>
  <si>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</si>
  <si>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</si>
  <si>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</si>
  <si>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</si>
  <si>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</si>
  <si>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</si>
  <si>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</si>
  <si>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</si>
  <si>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</si>
  <si>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</si>
  <si>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</si>
  <si>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</si>
  <si>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</si>
  <si>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</si>
  <si>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</si>
  <si>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</si>
  <si>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</si>
  <si>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</si>
  <si>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</si>
  <si>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</si>
  <si>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</si>
  <si>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</si>
  <si>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</si>
  <si>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</si>
  <si>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</si>
  <si>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</si>
  <si>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</si>
  <si>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</si>
  <si>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</si>
  <si>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</si>
  <si>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</si>
  <si>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</si>
  <si>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</si>
  <si>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</si>
  <si>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</si>
  <si>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</si>
  <si>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</si>
  <si>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</si>
  <si>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</si>
  <si>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</si>
  <si>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</si>
  <si>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</si>
  <si>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</si>
  <si>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</si>
  <si>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</si>
  <si>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</si>
  <si>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</si>
  <si>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</si>
  <si>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</si>
  <si>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</si>
  <si>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</si>
  <si>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</si>
  <si>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</si>
  <si>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</si>
  <si>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</si>
  <si>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</si>
  <si>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</si>
  <si>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</si>
  <si>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</si>
  <si>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</si>
  <si>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</si>
  <si>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</si>
  <si>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</si>
  <si>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</si>
  <si>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</si>
  <si>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</si>
  <si>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</si>
  <si>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</si>
  <si>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</si>
  <si>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</si>
  <si>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</si>
  <si>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</si>
  <si>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</si>
  <si>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</si>
  <si>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</si>
  <si>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</si>
  <si>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</si>
  <si>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</si>
  <si>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</si>
  <si>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</si>
  <si>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</si>
  <si>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</si>
  <si>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</si>
  <si>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</si>
  <si>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</si>
  <si>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</si>
  <si>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</si>
  <si>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</si>
  <si>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</si>
  <si>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</si>
  <si>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</si>
  <si>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</si>
  <si>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</si>
  <si>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</si>
  <si>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</si>
  <si>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</si>
  <si>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</si>
  <si>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</si>
  <si>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</si>
  <si>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</si>
  <si>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</si>
  <si>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</si>
  <si>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</si>
  <si>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</si>
  <si>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</si>
  <si>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</si>
  <si>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</si>
  <si>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</si>
  <si>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</si>
  <si>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</si>
  <si>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</si>
  <si>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</si>
  <si>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</si>
  <si>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</si>
  <si>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</si>
  <si>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</si>
  <si>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</si>
  <si>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</si>
  <si>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</si>
  <si>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</si>
  <si>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</si>
  <si>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</si>
  <si>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</si>
  <si>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</si>
  <si>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</si>
  <si>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</si>
  <si>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</si>
  <si>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</si>
  <si>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</si>
  <si>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</si>
  <si>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</si>
  <si>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</si>
  <si>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</si>
  <si>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</si>
  <si>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</si>
  <si>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</si>
  <si>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</si>
  <si>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</si>
  <si>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</si>
  <si>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</si>
  <si>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</si>
  <si>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</si>
  <si>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</si>
  <si>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</si>
  <si>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</si>
  <si>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</si>
  <si>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</si>
  <si>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</si>
  <si>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</si>
  <si>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</si>
  <si>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</si>
  <si>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</si>
  <si>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</si>
  <si>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</si>
  <si>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</si>
  <si>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</si>
  <si>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</si>
  <si>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</si>
  <si>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</si>
  <si>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</si>
  <si>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</si>
  <si>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</si>
  <si>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</si>
  <si>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</si>
  <si>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</si>
  <si>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</si>
  <si>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</si>
  <si>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</si>
  <si>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</si>
  <si>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</si>
  <si>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</si>
  <si>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</si>
  <si>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</si>
  <si>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</si>
  <si>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</si>
  <si>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</si>
  <si>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</si>
  <si>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</si>
  <si>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</si>
  <si>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</si>
  <si>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</si>
  <si>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</si>
  <si>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</si>
  <si>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</si>
  <si>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</si>
  <si>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</si>
  <si>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</si>
  <si>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</si>
  <si>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</si>
  <si>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</si>
  <si>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</si>
  <si>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</si>
  <si>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</si>
  <si>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</si>
  <si>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</si>
  <si>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</si>
  <si>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</si>
  <si>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</si>
  <si>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</si>
  <si>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</si>
  <si>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</si>
  <si>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</si>
  <si>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</si>
  <si>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</si>
  <si>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</si>
  <si>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</si>
  <si>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</si>
  <si>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</si>
  <si>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</si>
  <si>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</si>
  <si>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</si>
  <si>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</si>
  <si>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</si>
  <si>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</si>
  <si>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</si>
  <si>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</si>
  <si>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</si>
  <si>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</si>
  <si>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</si>
  <si>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</si>
  <si>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</si>
  <si>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</si>
  <si>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</si>
  <si>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</si>
  <si>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</si>
  <si>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</si>
  <si>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</si>
  <si>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</si>
  <si>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</si>
  <si>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</si>
  <si>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</si>
  <si>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</si>
  <si>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</si>
  <si>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</si>
  <si>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</si>
  <si>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</si>
  <si>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</si>
  <si>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</si>
  <si>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</si>
  <si>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</si>
  <si>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</si>
  <si>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</si>
  <si>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</si>
  <si>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</si>
  <si>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</si>
  <si>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</si>
  <si>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</si>
  <si>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</si>
  <si>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</si>
  <si>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</si>
  <si>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</si>
  <si>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</si>
  <si>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</si>
  <si>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</si>
  <si>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</si>
  <si>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</si>
  <si>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</si>
  <si>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</si>
  <si>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</si>
  <si>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</si>
  <si>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</si>
  <si>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</si>
  <si>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</si>
  <si>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</si>
  <si>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</si>
  <si>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</si>
  <si>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</si>
  <si>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</si>
  <si>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</si>
  <si>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</si>
  <si>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</si>
  <si>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</si>
  <si>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</si>
  <si>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</si>
  <si>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</si>
  <si>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</si>
  <si>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</si>
  <si>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</si>
  <si>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</si>
  <si>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</si>
  <si>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</si>
  <si>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</si>
  <si>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</si>
  <si>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</si>
  <si>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</si>
  <si>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</si>
  <si>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</si>
  <si>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</si>
  <si>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</si>
  <si>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</si>
  <si>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</si>
  <si>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</si>
  <si>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</si>
  <si>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</si>
  <si>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</si>
  <si>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</si>
  <si>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</si>
  <si>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</si>
  <si>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</si>
  <si>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</si>
  <si>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</si>
  <si>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</si>
  <si>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</si>
  <si>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</si>
  <si>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</si>
  <si>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</si>
  <si>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</si>
  <si>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</si>
  <si>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</si>
  <si>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</si>
  <si>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</si>
  <si>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</si>
  <si>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</si>
  <si>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</si>
  <si>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</si>
  <si>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</si>
  <si>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</si>
  <si>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</si>
  <si>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</si>
  <si>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</si>
  <si>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</si>
  <si>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</si>
  <si>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</si>
  <si>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</si>
  <si>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</si>
  <si>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</si>
  <si>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</si>
  <si>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</si>
  <si>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</si>
  <si>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</si>
  <si>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</si>
  <si>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</si>
  <si>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</si>
  <si>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</si>
  <si>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</si>
  <si>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</si>
  <si>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</si>
  <si>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</si>
  <si>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</si>
  <si>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</si>
  <si>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</si>
  <si>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</si>
  <si>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</si>
  <si>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</si>
  <si>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</si>
  <si>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</si>
  <si>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</si>
  <si>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</si>
  <si>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</si>
  <si>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</si>
  <si>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</si>
  <si>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</si>
  <si>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</si>
  <si>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</si>
  <si>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</si>
  <si>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</si>
  <si>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</si>
  <si>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</si>
  <si>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</si>
  <si>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</si>
  <si>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</si>
  <si>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</si>
  <si>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</si>
  <si>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</si>
  <si>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</si>
  <si>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</si>
  <si>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</si>
  <si>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</si>
  <si>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</si>
  <si>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</si>
  <si>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</si>
  <si>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</si>
  <si>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</si>
  <si>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</si>
  <si>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</si>
  <si>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</si>
  <si>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</si>
  <si>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</si>
  <si>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</si>
  <si>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</si>
  <si>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</si>
  <si>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</si>
  <si>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</si>
  <si>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</si>
  <si>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</si>
  <si>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</si>
  <si>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</si>
  <si>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</si>
  <si>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</si>
  <si>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</si>
  <si>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</si>
  <si>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</si>
  <si>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</si>
  <si>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</si>
  <si>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</si>
  <si>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</si>
  <si>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</si>
  <si>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</si>
  <si>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</si>
  <si>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</si>
  <si>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</si>
  <si>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</si>
  <si>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</si>
  <si>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</si>
  <si>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</si>
  <si>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</si>
  <si>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</si>
  <si>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</si>
  <si>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</si>
  <si>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</si>
  <si>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</si>
  <si>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</si>
  <si>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</si>
  <si>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</si>
  <si>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</si>
  <si>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</si>
  <si>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</si>
  <si>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</si>
  <si>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</si>
  <si>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</si>
  <si>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</si>
  <si>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</si>
  <si>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</si>
  <si>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</si>
  <si>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</si>
  <si>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</si>
  <si>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</si>
  <si>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</si>
  <si>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</si>
  <si>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</si>
  <si>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</si>
  <si>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</si>
  <si>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</si>
  <si>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</si>
  <si>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</si>
  <si>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</si>
  <si>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</si>
  <si>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</si>
  <si>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</si>
  <si>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</si>
  <si>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</si>
  <si>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</si>
  <si>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</si>
  <si>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</si>
  <si>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</si>
  <si>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</si>
  <si>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</si>
  <si>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</si>
  <si>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</si>
  <si>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</si>
  <si>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</si>
  <si>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</si>
  <si>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</si>
  <si>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</si>
  <si>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</si>
  <si>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</si>
  <si>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</si>
  <si>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</si>
  <si>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</si>
  <si>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</si>
  <si>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</si>
  <si>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</si>
  <si>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</si>
  <si>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</si>
  <si>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</si>
  <si>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</si>
  <si>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</si>
  <si>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</si>
  <si>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</si>
  <si>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</si>
  <si>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</si>
  <si>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</si>
  <si>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</si>
  <si>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</si>
  <si>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</si>
  <si>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</si>
  <si>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</si>
  <si>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</si>
  <si>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</si>
  <si>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</si>
  <si>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</si>
  <si>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</si>
  <si>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</si>
  <si>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</si>
  <si>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</si>
  <si>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</si>
  <si>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</si>
  <si>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</si>
  <si>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</si>
  <si>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</si>
  <si>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</si>
  <si>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</si>
  <si>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</si>
  <si>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</si>
  <si>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</si>
  <si>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</si>
  <si>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</si>
  <si>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</si>
  <si>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</si>
  <si>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</si>
  <si>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</si>
  <si>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</si>
  <si>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</si>
  <si>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</si>
  <si>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</si>
  <si>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</si>
  <si>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</si>
  <si>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</si>
  <si>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</si>
  <si>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</si>
  <si>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</si>
  <si>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</si>
  <si>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</si>
  <si>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</si>
  <si>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</si>
  <si>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</si>
  <si>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</si>
  <si>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</si>
  <si>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</si>
  <si>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</si>
  <si>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</si>
  <si>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</si>
  <si>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</si>
  <si>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</si>
  <si>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</si>
  <si>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</si>
  <si>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</si>
  <si>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</si>
  <si>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</si>
  <si>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</si>
  <si>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</si>
  <si>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</si>
  <si>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</si>
  <si>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</si>
  <si>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</si>
  <si>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</si>
  <si>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</si>
  <si>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</si>
  <si>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</si>
  <si>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</si>
  <si>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</si>
  <si>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</si>
  <si>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</si>
  <si>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</si>
  <si>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</si>
  <si>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</si>
  <si>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</si>
  <si>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</si>
  <si>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</si>
  <si>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</si>
  <si>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</si>
  <si>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</si>
  <si>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</si>
  <si>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</si>
  <si>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</si>
  <si>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</si>
  <si>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</si>
  <si>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</si>
  <si>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</si>
  <si>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</si>
  <si>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</si>
  <si>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</si>
  <si>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</si>
  <si>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</si>
  <si>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</si>
  <si>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</si>
  <si>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</si>
  <si>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</si>
  <si>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</si>
  <si>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</si>
  <si>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</si>
  <si>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</si>
  <si>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</si>
  <si>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</si>
  <si>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</si>
  <si>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</si>
  <si>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</si>
  <si>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</si>
  <si>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</si>
  <si>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</si>
  <si>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</si>
  <si>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</si>
  <si>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</si>
  <si>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</si>
  <si>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</si>
  <si>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</si>
  <si>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</si>
  <si>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</si>
  <si>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</si>
  <si>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</si>
  <si>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</si>
  <si>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</si>
  <si>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</si>
  <si>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</si>
  <si>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</si>
  <si>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</si>
  <si>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</si>
  <si>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</si>
  <si>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</si>
  <si>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</si>
  <si>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</si>
  <si>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</si>
  <si>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</si>
  <si>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</si>
  <si>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</si>
  <si>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</si>
  <si>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</si>
  <si>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</si>
  <si>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</si>
  <si>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</si>
  <si>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</si>
  <si>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</si>
  <si>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</si>
  <si>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</si>
  <si>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</si>
  <si>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</si>
  <si>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</si>
  <si>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</si>
  <si>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</si>
  <si>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</si>
  <si>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</si>
  <si>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</si>
  <si>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</si>
  <si>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</si>
  <si>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</si>
  <si>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</si>
  <si>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</si>
  <si>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</si>
  <si>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</si>
  <si>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</si>
  <si>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</si>
  <si>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</si>
  <si>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</si>
  <si>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</si>
  <si>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</si>
  <si>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</si>
  <si>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</si>
  <si>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</si>
  <si>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</si>
  <si>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</si>
  <si>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</si>
  <si>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</si>
  <si>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</si>
  <si>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</si>
  <si>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</si>
  <si>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</si>
  <si>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</si>
  <si>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</si>
  <si>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</si>
  <si>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</si>
  <si>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</si>
  <si>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</si>
  <si>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</si>
  <si>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</si>
  <si>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</si>
  <si>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</si>
  <si>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</si>
  <si>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</si>
  <si>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</si>
  <si>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</si>
  <si>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</si>
  <si>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</si>
  <si>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</si>
  <si>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</si>
  <si>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</si>
  <si>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</si>
  <si>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</si>
  <si>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</si>
  <si>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</si>
  <si>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</si>
  <si>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</si>
  <si>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</si>
  <si>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</si>
  <si>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</si>
  <si>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</si>
  <si>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</si>
  <si>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</si>
  <si>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</si>
  <si>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</si>
  <si>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</si>
  <si>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</si>
  <si>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</si>
  <si>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</si>
  <si>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</si>
  <si>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</si>
  <si>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</si>
  <si>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</si>
  <si>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</si>
  <si>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</si>
  <si>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</si>
  <si>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</si>
  <si>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</si>
  <si>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</si>
  <si>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</si>
  <si>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</si>
  <si>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</si>
  <si>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</si>
  <si>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</si>
  <si>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</si>
  <si>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</si>
  <si>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</si>
  <si>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</si>
  <si>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</si>
  <si>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</si>
  <si>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</si>
  <si>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</si>
  <si>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</si>
  <si>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</si>
  <si>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</si>
  <si>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</si>
  <si>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</si>
  <si>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</si>
  <si>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</si>
  <si>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</si>
  <si>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</si>
  <si>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</si>
  <si>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</si>
  <si>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</si>
  <si>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</si>
  <si>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</si>
  <si>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</si>
  <si>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</si>
  <si>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</si>
  <si>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</si>
  <si>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</si>
  <si>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</si>
  <si>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</si>
  <si>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</si>
  <si>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</si>
  <si>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</si>
  <si>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</si>
  <si>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</si>
  <si>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</si>
  <si>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</si>
  <si>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</si>
  <si>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</si>
  <si>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</si>
  <si>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</si>
  <si>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</si>
  <si>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</si>
  <si>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</si>
  <si>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</si>
  <si>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</si>
  <si>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</si>
  <si>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</si>
  <si>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</si>
  <si>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</si>
  <si>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</si>
  <si>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</si>
  <si>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</si>
  <si>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</si>
  <si>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</si>
  <si>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</si>
  <si>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</si>
  <si>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</si>
  <si>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</si>
  <si>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</si>
  <si>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</si>
  <si>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</si>
  <si>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</si>
  <si>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</si>
  <si>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</si>
  <si>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</si>
  <si>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</si>
  <si>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</si>
  <si>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</si>
  <si>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</si>
  <si>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</si>
  <si>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</si>
  <si>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</si>
  <si>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</si>
  <si>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</si>
  <si>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</si>
  <si>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</si>
  <si>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</si>
  <si>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</si>
  <si>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</si>
  <si>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</si>
  <si>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</si>
  <si>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</si>
  <si>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</si>
  <si>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</si>
  <si>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</si>
  <si>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</si>
  <si>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</si>
  <si>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</si>
  <si>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</si>
  <si>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</si>
  <si>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</si>
  <si>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</si>
  <si>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</si>
  <si>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</si>
  <si>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</si>
  <si>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</si>
  <si>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</si>
  <si>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</si>
  <si>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</si>
  <si>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</si>
  <si>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</si>
  <si>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</si>
  <si>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</si>
  <si>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</si>
  <si>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</si>
  <si>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</si>
  <si>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</si>
  <si>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</si>
  <si>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</si>
  <si>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</si>
  <si>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</si>
  <si>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</si>
  <si>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</si>
  <si>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</si>
  <si>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</si>
  <si>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</si>
  <si>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</si>
  <si>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</si>
  <si>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</si>
  <si>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</si>
  <si>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</si>
  <si>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</si>
  <si>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</si>
  <si>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</si>
  <si>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</si>
  <si>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</si>
  <si>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</si>
  <si>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</si>
  <si>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</si>
  <si>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</si>
  <si>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</si>
  <si>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</si>
  <si>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</si>
  <si>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</si>
  <si>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</si>
  <si>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</si>
  <si>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</si>
  <si>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</si>
  <si>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</si>
  <si>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</si>
  <si>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</si>
  <si>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</si>
  <si>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</si>
  <si>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</si>
  <si>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</si>
  <si>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</si>
  <si>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</si>
  <si>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</si>
  <si>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</si>
  <si>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</si>
  <si>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</si>
  <si>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</si>
  <si>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</si>
  <si>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</si>
  <si>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</si>
  <si>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</si>
  <si>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</si>
  <si>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</si>
  <si>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</si>
  <si>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</si>
  <si>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</si>
  <si>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</si>
  <si>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</si>
  <si>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</si>
  <si>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</si>
  <si>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</si>
  <si>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</si>
  <si>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</si>
  <si>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</si>
  <si>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</si>
  <si>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</si>
  <si>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</si>
  <si>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</si>
  <si>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</si>
  <si>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</si>
  <si>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</si>
  <si>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</si>
  <si>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</si>
  <si>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</si>
  <si>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</si>
  <si>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</si>
  <si>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</si>
  <si>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</si>
  <si>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</si>
  <si>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</si>
  <si>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</si>
  <si>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</si>
  <si>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</si>
  <si>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</si>
  <si>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</si>
  <si>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</si>
  <si>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</si>
  <si>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</si>
  <si>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</si>
  <si>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</si>
  <si>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</si>
  <si>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</si>
  <si>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</si>
  <si>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</si>
  <si>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</si>
  <si>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</si>
  <si>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</si>
  <si>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</si>
  <si>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</si>
  <si>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</si>
  <si>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</si>
  <si>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</si>
  <si>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</si>
  <si>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</si>
  <si>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</si>
  <si>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</si>
  <si>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</si>
  <si>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</si>
  <si>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</si>
  <si>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</si>
  <si>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</si>
  <si>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</si>
  <si>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</si>
  <si>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</si>
  <si>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</si>
  <si>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</si>
  <si>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</si>
  <si>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</si>
  <si>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</si>
  <si>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</si>
  <si>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</si>
  <si>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</si>
  <si>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</si>
  <si>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</si>
  <si>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</si>
  <si>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</si>
  <si>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</si>
  <si>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</si>
  <si>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</si>
  <si>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</si>
  <si>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</si>
  <si>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</si>
  <si>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</si>
  <si>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</si>
  <si>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</si>
  <si>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</si>
  <si>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</si>
  <si>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</si>
  <si>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</si>
  <si>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</si>
  <si>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</si>
  <si>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</si>
  <si>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</si>
  <si>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</si>
  <si>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</si>
  <si>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</si>
  <si>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</si>
  <si>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</si>
  <si>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</si>
  <si>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</si>
  <si>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</si>
  <si>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</si>
  <si>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</si>
  <si>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</si>
  <si>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</si>
  <si>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</si>
  <si>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</si>
  <si>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</si>
  <si>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</si>
  <si>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</si>
  <si>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</si>
  <si>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</si>
  <si>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</si>
  <si>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</si>
  <si>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</si>
  <si>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</si>
  <si>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</si>
  <si>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</si>
  <si>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</si>
  <si>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</si>
  <si>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</si>
  <si>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</si>
  <si>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</si>
  <si>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</si>
  <si>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</si>
  <si>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</si>
  <si>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</si>
  <si>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</si>
  <si>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</si>
  <si>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</si>
  <si>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</si>
  <si>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</si>
  <si>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</si>
  <si>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</si>
  <si>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</si>
  <si>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</si>
  <si>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</si>
  <si>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</si>
  <si>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</si>
  <si>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</si>
  <si>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</si>
  <si>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</si>
  <si>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</si>
  <si>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</si>
  <si>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</si>
  <si>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</si>
  <si>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</si>
  <si>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</si>
  <si>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</si>
  <si>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</si>
  <si>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</si>
  <si>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</si>
  <si>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</si>
  <si>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</si>
  <si>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</si>
  <si>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</si>
  <si>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</si>
  <si>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</si>
  <si>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</si>
  <si>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</si>
  <si>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</si>
  <si>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</si>
  <si>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</si>
  <si>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</si>
  <si>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</si>
  <si>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</si>
  <si>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</si>
  <si>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</si>
  <si>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</si>
  <si>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</si>
  <si>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</si>
  <si>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</si>
  <si>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</si>
  <si>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</si>
  <si>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</si>
  <si>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</si>
  <si>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</si>
  <si>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</si>
  <si>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</si>
  <si>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</si>
  <si>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</si>
  <si>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</si>
  <si>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</si>
  <si>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</si>
  <si>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</si>
  <si>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</si>
  <si>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</si>
  <si>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</si>
  <si>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</si>
  <si>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</si>
  <si>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</si>
  <si>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</si>
  <si>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</si>
  <si>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</si>
  <si>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</si>
  <si>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</si>
  <si>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</si>
  <si>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</si>
  <si>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</si>
  <si>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</si>
  <si>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</si>
  <si>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</si>
  <si>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</si>
  <si>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</si>
  <si>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</si>
  <si>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</si>
  <si>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</si>
  <si>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</si>
  <si>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</si>
  <si>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</si>
  <si>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</si>
  <si>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</si>
  <si>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</si>
  <si>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</si>
  <si>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</si>
  <si>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</si>
  <si>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</si>
  <si>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</si>
  <si>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</si>
  <si>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</si>
  <si>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</si>
  <si>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</si>
  <si>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</si>
  <si>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</si>
  <si>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</si>
  <si>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</si>
  <si>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</si>
  <si>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</si>
  <si>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</si>
  <si>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</si>
  <si>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</si>
  <si>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</si>
  <si>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</si>
  <si>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</si>
  <si>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</si>
  <si>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</si>
  <si>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</si>
  <si>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</si>
  <si>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</si>
  <si>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</si>
  <si>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</si>
  <si>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</si>
  <si>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</si>
  <si>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</si>
  <si>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</si>
  <si>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</si>
  <si>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</si>
  <si>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</si>
  <si>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</si>
  <si>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</si>
  <si>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</si>
  <si>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</si>
  <si>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</si>
  <si>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</si>
  <si>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</si>
  <si>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</si>
  <si>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</si>
  <si>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</si>
  <si>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</si>
  <si>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</si>
  <si>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</si>
  <si>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</si>
  <si>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</si>
  <si>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</si>
  <si>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</si>
  <si>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</si>
  <si>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</si>
  <si>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</si>
  <si>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</si>
  <si>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</si>
  <si>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</si>
  <si>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</si>
  <si>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</si>
  <si>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</si>
  <si>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</si>
  <si>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</si>
  <si>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</si>
  <si>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</si>
  <si>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</si>
  <si>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</si>
  <si>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</si>
  <si>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</si>
  <si>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</si>
  <si>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</si>
  <si>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</si>
  <si>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</si>
  <si>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</si>
  <si>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</si>
  <si>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</si>
  <si>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</si>
  <si>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</si>
  <si>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</si>
  <si>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</si>
  <si>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</si>
  <si>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</si>
  <si>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</si>
  <si>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</si>
  <si>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</si>
  <si>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</si>
  <si>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</si>
  <si>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</si>
  <si>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</si>
  <si>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</si>
  <si>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</si>
  <si>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</si>
  <si>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</si>
  <si>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</si>
  <si>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</si>
  <si>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</si>
  <si>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</si>
  <si>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</si>
  <si>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</si>
  <si>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</si>
  <si>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</si>
  <si>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</si>
  <si>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</si>
  <si>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</si>
  <si>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</si>
  <si>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</si>
  <si>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</si>
  <si>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</si>
  <si>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</si>
  <si>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</si>
  <si>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</si>
  <si>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</si>
  <si>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</si>
  <si>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</si>
  <si>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</si>
  <si>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</si>
  <si>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</si>
  <si>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</si>
  <si>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</si>
  <si>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</si>
  <si>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</si>
  <si>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</si>
  <si>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</si>
  <si>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</si>
  <si>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</si>
  <si>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</si>
  <si>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</si>
  <si>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</si>
  <si>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</si>
  <si>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</si>
  <si>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</si>
  <si>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</si>
  <si>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</si>
  <si>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</si>
  <si>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</si>
  <si>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</si>
  <si>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</si>
  <si>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</si>
  <si>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</si>
  <si>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</si>
  <si>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</si>
  <si>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</si>
  <si>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</si>
  <si>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</si>
  <si>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</si>
  <si>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</si>
  <si>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</si>
  <si>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</si>
  <si>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</si>
  <si>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</si>
  <si>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</si>
  <si>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</si>
  <si>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</si>
  <si>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</si>
  <si>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</si>
  <si>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</si>
  <si>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</si>
  <si>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</si>
  <si>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</si>
  <si>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</si>
  <si>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</si>
  <si>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</si>
  <si>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</si>
  <si>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</si>
  <si>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</si>
  <si>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</si>
  <si>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</si>
  <si>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</si>
  <si>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</si>
  <si>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</si>
  <si>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</si>
  <si>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</si>
  <si>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</si>
  <si>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</si>
  <si>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</si>
  <si>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</si>
  <si>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</si>
  <si>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</si>
  <si>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</si>
  <si>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</si>
  <si>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</si>
  <si>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</si>
  <si>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</si>
  <si>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</si>
  <si>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</si>
  <si>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</si>
  <si>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</si>
  <si>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</si>
  <si>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</si>
  <si>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</si>
  <si>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</si>
  <si>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</si>
  <si>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</si>
  <si>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</si>
  <si>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</si>
  <si>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</si>
  <si>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</si>
  <si>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</si>
  <si>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</si>
  <si>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</si>
  <si>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</si>
  <si>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</si>
  <si>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</si>
  <si>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</si>
  <si>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</si>
  <si>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</si>
  <si>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</si>
  <si>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</si>
  <si>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</si>
  <si>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</si>
  <si>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</si>
  <si>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</si>
  <si>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</si>
  <si>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</si>
  <si>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</si>
  <si>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</si>
  <si>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</si>
  <si>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</si>
  <si>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</si>
  <si>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</si>
  <si>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</si>
  <si>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</si>
  <si>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</si>
  <si>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</si>
  <si>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</si>
  <si>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</si>
  <si>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</si>
  <si>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</si>
  <si>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</si>
  <si>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</si>
  <si>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</si>
  <si>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</si>
  <si>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</si>
  <si>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</si>
  <si>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</si>
  <si>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</si>
  <si>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</si>
  <si>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</si>
  <si>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</si>
  <si>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</si>
  <si>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</si>
  <si>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</si>
  <si>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</si>
  <si>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</si>
  <si>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</si>
  <si>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</si>
  <si>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</si>
  <si>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</si>
  <si>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</si>
  <si>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</si>
  <si>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</si>
  <si>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</si>
  <si>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</si>
  <si>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</si>
  <si>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</si>
  <si>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</si>
  <si>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</si>
  <si>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</si>
  <si>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</si>
  <si>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</si>
  <si>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</si>
  <si>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</si>
  <si>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</si>
  <si>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</si>
  <si>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</si>
  <si>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</si>
  <si>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</si>
  <si>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</si>
  <si>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</si>
  <si>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</si>
  <si>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</si>
  <si>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</si>
  <si>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</si>
  <si>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</si>
  <si>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</si>
  <si>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</si>
  <si>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</si>
  <si>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</si>
  <si>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</si>
  <si>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</si>
  <si>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</si>
  <si>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</si>
  <si>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</si>
  <si>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</si>
  <si>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</si>
  <si>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</si>
  <si>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</si>
  <si>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</si>
  <si>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</si>
  <si>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</si>
  <si>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</si>
  <si>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</si>
  <si>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</si>
  <si>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</si>
  <si>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</si>
  <si>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</si>
  <si>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</si>
  <si>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</si>
  <si>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</si>
  <si>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</si>
  <si>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</si>
  <si>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</si>
  <si>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</si>
  <si>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</si>
  <si>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</si>
  <si>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</si>
  <si>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</si>
  <si>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</si>
  <si>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</si>
  <si>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</si>
  <si>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</si>
  <si>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</si>
  <si>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</si>
  <si>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</si>
  <si>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</si>
  <si>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</si>
  <si>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</si>
  <si>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</si>
  <si>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</si>
  <si>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</si>
  <si>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</si>
  <si>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</si>
  <si>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</si>
  <si>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</si>
  <si>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</si>
  <si>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</si>
  <si>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</si>
  <si>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</si>
  <si>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</si>
  <si>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</si>
  <si>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</si>
  <si>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</si>
  <si>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</si>
  <si>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</si>
  <si>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</si>
  <si>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</si>
  <si>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</si>
  <si>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</si>
  <si>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</si>
  <si>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</si>
  <si>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</si>
  <si>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</si>
  <si>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</si>
  <si>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</si>
  <si>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</si>
  <si>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</si>
  <si>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</si>
  <si>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</si>
  <si>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</si>
  <si>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</si>
  <si>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</si>
  <si>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</si>
  <si>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</si>
  <si>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</si>
  <si>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</si>
  <si>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</si>
  <si>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</si>
  <si>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</si>
  <si>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</si>
  <si>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</si>
  <si>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</si>
  <si>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</si>
  <si>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</si>
  <si>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</si>
  <si>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</si>
  <si>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</si>
  <si>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</si>
  <si>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</si>
  <si>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</si>
  <si>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</si>
  <si>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</si>
  <si>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</si>
  <si>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</si>
  <si>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</si>
  <si>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</si>
  <si>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</si>
  <si>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</si>
  <si>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</si>
  <si>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</si>
  <si>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</si>
  <si>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</si>
  <si>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</si>
  <si>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</si>
  <si>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</si>
  <si>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</si>
  <si>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</si>
  <si>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</si>
  <si>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</si>
  <si>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</si>
  <si>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</si>
  <si>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</si>
  <si>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</si>
  <si>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</si>
  <si>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</si>
  <si>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</si>
  <si>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</si>
  <si>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</si>
  <si>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</si>
  <si>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</si>
  <si>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</si>
  <si>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</si>
  <si>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</si>
  <si>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</si>
  <si>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</si>
  <si>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</si>
  <si>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</si>
  <si>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</si>
  <si>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</si>
  <si>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</si>
  <si>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</si>
  <si>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</si>
  <si>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</si>
  <si>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</si>
  <si>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</si>
  <si>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</si>
  <si>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</si>
  <si>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</si>
  <si>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</si>
  <si>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</si>
  <si>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</si>
  <si>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</si>
  <si>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</si>
  <si>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</si>
  <si>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</si>
  <si>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</si>
  <si>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</si>
  <si>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</si>
  <si>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</si>
  <si>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</si>
  <si>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</si>
  <si>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</si>
  <si>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</si>
  <si>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</si>
  <si>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</si>
  <si>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</si>
  <si>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</si>
  <si>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</si>
  <si>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</si>
  <si>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</si>
  <si>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</si>
  <si>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</si>
  <si>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</si>
  <si>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</si>
  <si>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</si>
  <si>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</si>
  <si>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</si>
  <si>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</si>
  <si>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</si>
  <si>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</si>
  <si>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</si>
  <si>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</si>
  <si>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</si>
  <si>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</si>
  <si>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</si>
  <si>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</si>
  <si>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</si>
  <si>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</si>
  <si>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</si>
  <si>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</si>
  <si>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</si>
  <si>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</si>
  <si>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</si>
  <si>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</si>
  <si>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</si>
  <si>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</si>
  <si>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</si>
  <si>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</si>
  <si>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</si>
  <si>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</si>
  <si>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</si>
  <si>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</si>
  <si>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</si>
  <si>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</si>
  <si>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</si>
  <si>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</si>
  <si>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</si>
  <si>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</si>
  <si>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</si>
  <si>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</si>
  <si>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</si>
  <si>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</si>
  <si>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</si>
  <si>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</si>
  <si>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</si>
  <si>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</si>
  <si>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</si>
  <si>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</si>
  <si>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</si>
  <si>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</si>
  <si>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</si>
  <si>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</si>
  <si>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</si>
  <si>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</si>
  <si>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</si>
  <si>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</si>
  <si>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</si>
  <si>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</si>
  <si>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</si>
  <si>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</si>
  <si>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</si>
  <si>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</si>
  <si>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</si>
  <si>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</si>
  <si>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</si>
  <si>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</si>
  <si>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</si>
  <si>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</si>
  <si>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</si>
  <si>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</si>
  <si>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</si>
  <si>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</si>
  <si>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</si>
  <si>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</si>
  <si>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</si>
  <si>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</si>
  <si>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</si>
  <si>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</si>
  <si>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</si>
  <si>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</si>
  <si>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</si>
  <si>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</si>
  <si>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</si>
  <si>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</si>
  <si>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</si>
  <si>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</si>
  <si>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</si>
  <si>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</si>
  <si>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</si>
  <si>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</si>
  <si>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</si>
  <si>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</si>
  <si>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</si>
  <si>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</si>
  <si>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</si>
  <si>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</si>
  <si>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</si>
  <si>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</si>
  <si>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</si>
  <si>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</si>
  <si>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</si>
  <si>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</si>
  <si>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</si>
  <si>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</si>
  <si>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</si>
  <si>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</si>
  <si>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</si>
  <si>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</si>
  <si>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</si>
  <si>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</si>
  <si>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</si>
  <si>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</si>
  <si>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</si>
  <si>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</si>
  <si>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</si>
  <si>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</si>
  <si>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</si>
  <si>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</si>
  <si>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</si>
  <si>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</si>
  <si>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</si>
  <si>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</si>
  <si>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</si>
  <si>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</si>
  <si>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</si>
  <si>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</si>
  <si>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</si>
  <si>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</si>
  <si>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</si>
  <si>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</si>
  <si>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</si>
  <si>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</si>
  <si>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</si>
  <si>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</si>
  <si>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</si>
  <si>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</si>
  <si>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</si>
  <si>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</si>
  <si>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</si>
  <si>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</si>
  <si>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</si>
  <si>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</si>
  <si>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</si>
  <si>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</si>
  <si>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</si>
  <si>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</si>
  <si>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</si>
  <si>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</si>
  <si>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</si>
  <si>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</si>
  <si>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</si>
  <si>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</si>
  <si>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</si>
  <si>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</si>
  <si>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</si>
  <si>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</si>
  <si>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</si>
  <si>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</si>
  <si>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</si>
  <si>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</si>
  <si>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</si>
  <si>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</si>
  <si>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</si>
  <si>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</si>
  <si>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</si>
  <si>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</si>
  <si>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</si>
  <si>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</si>
  <si>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</si>
  <si>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</si>
  <si>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</si>
  <si>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</si>
  <si>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</si>
  <si>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</si>
  <si>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</si>
  <si>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</si>
  <si>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</si>
  <si>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</si>
  <si>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</si>
  <si>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</si>
  <si>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</si>
  <si>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</si>
  <si>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</si>
  <si>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</si>
  <si>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</si>
  <si>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</si>
  <si>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</si>
  <si>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</si>
  <si>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</si>
  <si>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</si>
  <si>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</si>
  <si>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</si>
  <si>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</si>
  <si>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</si>
  <si>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</si>
  <si>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</si>
  <si>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</si>
  <si>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</si>
  <si>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</si>
  <si>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</si>
  <si>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</si>
  <si>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</si>
  <si>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</si>
  <si>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</si>
  <si>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</si>
  <si>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</si>
  <si>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</si>
  <si>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</si>
  <si>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</si>
  <si>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</si>
  <si>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</si>
  <si>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</si>
  <si>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</si>
  <si>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</si>
  <si>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</si>
  <si>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</si>
  <si>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</si>
  <si>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</si>
  <si>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</si>
  <si>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</si>
  <si>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</si>
  <si>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</si>
  <si>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</si>
  <si>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</si>
  <si>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</si>
  <si>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</si>
  <si>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</si>
  <si>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</si>
  <si>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</si>
  <si>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</si>
  <si>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</si>
  <si>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</si>
  <si>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</si>
  <si>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</si>
  <si>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</si>
  <si>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</si>
  <si>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</si>
  <si>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</si>
  <si>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</si>
  <si>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</si>
  <si>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</si>
  <si>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</si>
  <si>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</si>
  <si>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</si>
  <si>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</si>
  <si>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</si>
  <si>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</si>
  <si>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</si>
  <si>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</si>
  <si>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</si>
  <si>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</si>
  <si>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</si>
  <si>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</si>
  <si>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</si>
  <si>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</si>
  <si>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</si>
  <si>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</si>
  <si>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</si>
  <si>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</si>
  <si>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</si>
  <si>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</si>
  <si>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</si>
  <si>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</si>
  <si>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</si>
  <si>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</si>
  <si>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</si>
  <si>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</si>
  <si>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</si>
  <si>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</si>
  <si>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</si>
  <si>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</si>
  <si>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</si>
  <si>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</si>
  <si>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</si>
  <si>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</si>
  <si>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</si>
  <si>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</si>
  <si>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</si>
  <si>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</si>
  <si>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</si>
  <si>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</si>
  <si>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</si>
  <si>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</si>
  <si>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</si>
  <si>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</si>
  <si>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</si>
  <si>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</si>
  <si>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</si>
  <si>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</si>
  <si>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</si>
  <si>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</si>
  <si>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</si>
  <si>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</si>
  <si>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</si>
  <si>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</si>
  <si>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</si>
  <si>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</si>
  <si>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</si>
  <si>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</si>
  <si>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</si>
  <si>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</si>
  <si>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</si>
  <si>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</si>
  <si>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</si>
  <si>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</si>
  <si>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</si>
  <si>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</si>
  <si>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</si>
  <si>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</si>
  <si>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</si>
  <si>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</si>
  <si>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</si>
  <si>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</si>
  <si>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</si>
  <si>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</si>
  <si>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</si>
  <si>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</si>
  <si>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</si>
  <si>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</si>
  <si>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</si>
  <si>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</si>
  <si>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</si>
  <si>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</si>
  <si>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</si>
  <si>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</si>
  <si>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</si>
  <si>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</si>
  <si>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</si>
  <si>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</si>
  <si>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</si>
  <si>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</si>
  <si>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</si>
  <si>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</si>
  <si>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</si>
  <si>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</si>
  <si>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</si>
  <si>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</si>
  <si>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</si>
  <si>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</si>
  <si>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</si>
  <si>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</si>
  <si>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</si>
  <si>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</si>
  <si>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</si>
  <si>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</si>
  <si>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</si>
  <si>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</si>
  <si>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</si>
  <si>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</si>
  <si>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</si>
  <si>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</si>
  <si>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</si>
  <si>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</si>
  <si>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</si>
  <si>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</si>
  <si>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</si>
  <si>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</si>
  <si>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</si>
  <si>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</si>
  <si>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</si>
  <si>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</si>
  <si>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</si>
  <si>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</si>
  <si>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</si>
  <si>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</si>
  <si>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</si>
  <si>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</si>
  <si>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</si>
  <si>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</si>
  <si>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</si>
  <si>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</si>
  <si>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</si>
  <si>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</si>
  <si>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</si>
  <si>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</si>
  <si>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</si>
  <si>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</si>
  <si>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</si>
  <si>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</si>
  <si>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</si>
  <si>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</si>
  <si>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</si>
  <si>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</si>
  <si>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</si>
  <si>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</si>
  <si>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</si>
  <si>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</si>
  <si>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</si>
  <si>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</si>
  <si>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</si>
  <si>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</si>
  <si>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</si>
  <si>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</si>
  <si>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</si>
  <si>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</si>
  <si>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</si>
  <si>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</si>
  <si>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</si>
  <si>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</si>
  <si>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</si>
  <si>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</si>
  <si>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</si>
  <si>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</si>
  <si>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</si>
  <si>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</si>
  <si>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</si>
  <si>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</si>
  <si>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</si>
  <si>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</si>
  <si>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</si>
  <si>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</si>
  <si>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</si>
  <si>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</si>
  <si>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</si>
  <si>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</si>
  <si>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</si>
  <si>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</si>
  <si>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</si>
  <si>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</si>
  <si>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</si>
  <si>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</si>
  <si>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</si>
  <si>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</si>
  <si>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</si>
  <si>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</si>
  <si>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</si>
  <si>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</si>
  <si>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</si>
  <si>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</si>
  <si>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</si>
  <si>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</si>
  <si>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</si>
  <si>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</si>
  <si>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</si>
  <si>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</si>
  <si>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</si>
  <si>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</si>
  <si>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</si>
  <si>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</si>
  <si>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</si>
  <si>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</si>
  <si>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</si>
  <si>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</si>
  <si>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</si>
  <si>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</si>
  <si>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</si>
  <si>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</si>
  <si>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</si>
  <si>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</si>
  <si>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</si>
  <si>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</si>
  <si>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</si>
  <si>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</si>
  <si>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</si>
  <si>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</si>
  <si>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</si>
  <si>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</si>
  <si>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</si>
  <si>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</si>
  <si>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</si>
  <si>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</si>
  <si>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</si>
  <si>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</si>
  <si>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</si>
  <si>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</si>
  <si>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</si>
  <si>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</si>
  <si>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</si>
  <si>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</si>
  <si>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</si>
  <si>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</si>
  <si>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</si>
  <si>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</si>
  <si>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</si>
  <si>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</si>
  <si>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</si>
  <si>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</si>
  <si>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</si>
  <si>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</si>
  <si>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</si>
  <si>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</si>
  <si>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</si>
  <si>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</si>
  <si>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</si>
  <si>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</si>
  <si>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</si>
  <si>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</si>
  <si>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</si>
  <si>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</si>
  <si>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</si>
  <si>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</si>
  <si>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</si>
  <si>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</si>
  <si>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</si>
  <si>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</si>
  <si>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</si>
  <si>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</si>
  <si>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</si>
  <si>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</si>
  <si>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</si>
  <si>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</si>
  <si>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</si>
  <si>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</si>
  <si>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</si>
  <si>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</si>
  <si>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</si>
  <si>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</si>
  <si>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</si>
  <si>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</si>
  <si>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</si>
  <si>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</si>
  <si>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</si>
  <si>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</si>
  <si>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</si>
  <si>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</si>
  <si>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</si>
  <si>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</si>
  <si>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</si>
  <si>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</si>
  <si>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</si>
  <si>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</si>
  <si>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</si>
  <si>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</si>
  <si>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</si>
  <si>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</si>
  <si>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</si>
  <si>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</si>
  <si>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</si>
  <si>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</si>
  <si>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</si>
  <si>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</si>
  <si>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</si>
  <si>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10 mins</t>
  </si>
  <si>
    <t>PCM-20251121-00000302</t>
  </si>
  <si>
    <t>20 mins</t>
  </si>
  <si>
    <t>PCM-20251121-00000339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</si>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</sst>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319.41260717592377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45982.36103310185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45982.36103310185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45982.36103310185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45982.36103310185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45982.36103310185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45982.36103310185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45982.36103310185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45982.36103310185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45982.36103310185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45982.36103310185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45982.36103310185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45982.36103310185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45982.36103310185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45982.36103310185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45982.36103310185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45982.36103310185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45982.36103310185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45982.36103310185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45982.36103310185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45982.36103310185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45982.36103310185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45982.36103310185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45982.36103310185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45982.36103310185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45982.36103310185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45982.36103310185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45982.36103310185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45982.36103310185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45982.36103310185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45982.36103310185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45982.36103310185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45982.36103310185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45982.36103310185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45982.36103310185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45982.36103310185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45982.36103310185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45982.36103310185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45982.36103310185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45982.36103310185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45982.36103310185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45982.36103310185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45982.36103310185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45982.36103310185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45982.36103310185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45982.36103310185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45982.36103310185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45982.36103310185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45982.36103310185</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45982.36103310185</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E1B47474-D709-4B90-ADBA-96AF2979671B}"/>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157.36119513888843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45982.36103310185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45982.36103310185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45982.36103310185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45982.36103310185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45982.36103310185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45982.36103310185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45982.36103310185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45982.36103310185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45982.36103310185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45982.36103310185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45982.36103310185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45982.36103310185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45982.36103310185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45982.36103310185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45982.36103310185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45982.36103310185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45982.36103310185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45982.36103310185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45982.36103310185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45982.36103310185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45982.36103310185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45982.36103310185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45982.36103310185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45982.36103310185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45982.36103310185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45982.36103310185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45982.36103310185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45982.36103310185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45982.36103310185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45982.36103310185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45982.36103310185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45982.36103310185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45982.36103310185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45982.36103310185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45982.36103310185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45982.36103310185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45982.36103310185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45982.36103310185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45982.36103310185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45982.36103310185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45982.36103310185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45982.36103310185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45982.36103310185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45982.36103310185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45982.36103310185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45982.36103310185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45982.36103310185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45982.36103310185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45982.36103310185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45982.36103310185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45982.36103310185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45982.36103310185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45982.36103310185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45982.36103310185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45982.36103310185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45982.36103310185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45982.36103310185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45982.36103310185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45982.36103310185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45982.36103310185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45982.36103310185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45982.36103310185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45982.36103310185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45982.36103310185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45982.36103310185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45982.36103310185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45982.36103310185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45982.36103310185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45982.36103310185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45982.36103310185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45982.36103310185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45982.36103310185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45982.36103310185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45982.36103310185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45982.36103310185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45982.36103310185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45982.36103310185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45982.36103310185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45982.36103310185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45982.36103310185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45982.36103310185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45982.36103310185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45982.36103310185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45982.36103310185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45982.36103310185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45982.36103310185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45982.36103310185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45982.36103310185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45982.36103310185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45982.36103310185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45982.36103310185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45982.36103310185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45982.36103310185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45982.36103310185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45982.36103310185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45982.36103310185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45982.36103310185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45982.36103310185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45982.36103310185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45982.36103310185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45982.36103310185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45982.36103310185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45982.36103310185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45982.36103310185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45982.36103310185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45982.36103310185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45982.36103310185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45982.36103310185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45982.36103310185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45982.36103310185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45982.36103310185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45982.36103310185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45982.36103310185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45982.36103310185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45982.36103310185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45982.36103310185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45982.36103310185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45982.36103310185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45982.36103310185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45982.36103310185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45982.36103310185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45982.36103310185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45982.36103310185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45982.36103310185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45982.36103310185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45982.36103310185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45982.36103310185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45982.36103310185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45982.36103310185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45982.36103310185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45982.36103310185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45982.36103310185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45982.36103310185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45982.36103310185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45982.36103310185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45982.36103310185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45982.36103310185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45982.36103310185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45982.36103310185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45982.36103310185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45982.36103310185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45982.36103310185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45982.36103310185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45982.36103310185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45982.36103310185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45982.36103310185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45982.36103310185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45982.36103310185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45982.36103310185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45982.36103310185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45982.36103310185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45982.36103310185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45982.36103310185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45982.36103310185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45982.36103310185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45982.36103310185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45982.36103310185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45982.36103310185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45982.36103310185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45982.36103310185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45982.36103310185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45982.36103310185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45982.36103310185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45982.36103310185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45982.36103310185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45982.36103310185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45982.36103310185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45982.36103310185</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45982.36103310185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45982.36103310185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45982.36103310185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45982.36103310185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45982.36103310185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45982.36103310185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45982.36103310185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45982.36103310185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45982.36103310185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45982.36103310185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45982.36103310185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45982.36103310185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45982.36103310185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45982.36103310185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45982.36103310185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45982.36103310185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45982.36103310185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45982.36103310185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45982.36103310185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45982.36103310185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45982.36103310185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45982.36103310185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45982.36103310185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45982.36103310185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45982.36103310185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45982.36103310185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45982.36103310185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45982.36103310185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45982.36103310185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45982.36103310185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45982.36103310185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45982.36103310185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45982.36103310185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45982.36103310185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45982.36103310185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45982.36103310185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45982.36103310185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45982.36103310185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45982.36103310185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45982.36103310185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45982.36103310185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45982.36103310185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45982.36103310185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45982.36103310185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45982.36103310185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45982.36103310185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45982.36103310185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45982.36103310185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45982.36103310185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45982.36103310185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45982.36103310185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45982.36103310185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45982.36103310185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45982.36103310185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45982.36103310185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45982.36103310185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45982.36103310185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45982.36103310185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45982.36103310185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45982.36103310185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45982.36103310185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45982.36103310185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45982.36103310185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45982.36103310185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45982.36103310185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45982.36103310185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45982.36103310185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45982.36103310185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45982.36103310185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45982.36103310185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45982.36103310185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45982.36103310185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45982.36103310185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45982.36103310185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45982.36103310185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45982.36103310185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45982.36103310185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45982.36103310185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45982.36103310185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45982.36103310185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45982.36103310185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45982.36103310185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45982.36103310185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45982.36103310185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45982.36103310185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45982.36103310185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45982.36103310185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45982.36103310185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45982.36103310185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45982.36103310185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45982.36103310185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45982.36103310185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45982.36103310185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45982.36103310185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45982.36103310185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45982.36103310185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45982.36103310185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45982.36103310185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45982.36103310185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45982.36103310185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45982.36103310185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45982.36103310185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45982.36103310185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45982.36103310185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45982.36103310185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45982.36103310185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45982.36103310185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45982.36103310185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45982.36103310185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45982.36103310185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45982.36103310185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45982.36103310185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45982.36103310185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45982.36103310185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45982.36103310185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45982.36103310185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45982.36103310185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45982.36103310185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45982.36103310185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45982.36103310185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45982.36103310185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45982.36103310185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45982.36103310185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45982.36103310185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45982.36103310185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45982.36103310185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45982.36103310185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45982.36103310185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45982.36103310185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45982.36103310185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45982.36103310185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45982.36103310185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45982.36103310185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45982.36103310185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45982.36103310185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45982.36103310185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45982.36103310185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45982.36103310185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45982.36103310185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45982.36103310185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45982.36103310185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45982.36103310185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45982.36103310185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45982.36103310185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45982.36103310185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45982.36103310185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45982.36103310185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45982.36103310185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45982.36103310185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45982.36103310185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45982.36103310185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45982.36103310185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45982.36103310185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45982.36103310185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45982.36103310185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45982.36103310185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45982.36103310185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45982.36103310185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45982.36103310185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45982.36103310185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45982.36103310185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45982.36103310185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45982.36103310185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45982.36103310185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45982.36103310185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45982.36103310185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45982.36103310185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45982.36103310185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45982.36103310185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45982.36103310185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45982.36103310185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45982.36103310185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45982.36103310185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45982.36103310185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45982.36103310185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45982.36103310185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45982.36103310185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45982.36103310185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45982.36103310185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45982.36103310185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45982.36103310185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45982.36103310185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45982.36103310185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45982.36103310185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45982.36103310185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45982.36103310185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45982.36103310185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45982.36103310185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45982.36103310185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45982.36103310185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45982.36103310185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45982.36103310185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45982.36103310185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45982.36103310185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45982.36103310185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45982.36103310185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45982.36103310185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45982.36103310185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45982.36103310185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45982.36103310185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45982.36103310185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45982.36103310185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45982.36103310185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45982.36103310185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45982.36103310185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45982.36103310185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45982.36103310185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45982.36103310185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45982.36103310185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45982.36103310185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45982.36103310185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45982.36103310185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45982.36103310185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45982.36103310185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45982.36103310185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45982.36103310185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45982.36103310185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45982.36103310185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45982.36103310185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45982.36103310185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45982.36103310185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45982.36103310185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45982.36103310185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45982.36103310185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45982.36103310185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45982.36103310185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45982.36103310185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45982.36103310185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45982.36103310185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45982.36103310185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45982.36103310185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45982.36103310185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45982.36103310185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45982.36103310185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45982.36103310185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45982.36103310185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45982.36103310185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45982.36103310185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45982.36103310185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45982.36103310185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45982.36103310185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45982.36103310185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45982.36103310185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45982.36103310185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45982.36103310185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45982.36103310185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45982.36103310185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45982.36103310185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45982.36103310185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45982.36103310185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45982.36103310185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45982.36103310185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45982.36103310185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45982.36103310185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45982.36103310185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45982.36103310185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45982.36103310185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45982.36103310185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45982.36103310185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45982.36103310185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45982.36103310185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45982.36103310185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45982.36103310185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45982.36103310185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45982.36103310185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45982.36103310185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45982.36103310185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45982.36103310185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45982.36103310185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45982.36103310185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45982.36103310185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45982.36103310185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45982.36103310185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45982.36103310185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45982.36103310185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45982.36103310185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45982.36103310185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45982.36103310185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45982.36103310185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45982.36103310185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45982.36103310185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45982.36103310185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45982.36103310185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45982.36103310185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45982.36103310185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45982.36103310185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45982.36103310185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45982.36103310185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45982.36103310185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45982.36103310185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45982.36103310185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45982.36103310185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45982.36103310185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45982.36103310185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45982.36103310185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45982.36103310185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45982.36103310185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45982.36103310185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45982.36103310185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45982.36103310185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45982.36103310185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45982.36103310185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45982.36103310185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45982.36103310185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45982.36103310185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45982.36103310185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45982.36103310185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45982.36103310185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45982.36103310185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45982.36103310185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45982.36103310185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45982.36103310185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45982.36103310185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45982.36103310185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45982.36103310185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45982.36103310185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45982.36103310185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45982.36103310185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45982.36103310185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45982.36103310185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45982.36103310185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45982.36103310185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45982.36103310185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45982.36103310185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45982.36103310185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45982.36103310185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45982.36103310185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45982.36103310185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45982.36103310185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45982.36103310185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45982.36103310185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45982.36103310185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45982.36103310185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45982.36103310185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45982.36103310185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45982.36103310185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45982.36103310185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45982.36103310185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45982.36103310185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45982.36103310185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45982.36103310185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45982.36103310185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45982.36103310185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45982.36103310185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45982.36103310185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45982.36103310185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45982.36103310185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45982.36103310185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45982.36103310185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45982.36103310185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45982.36103310185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45982.36103310185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45982.36103310185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45982.36103310185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45982.36103310185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45982.36103310185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45982.36103310185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45982.36103310185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45982.36103310185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45982.36103310185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45982.36103310185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45982.36103310185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45982.36103310185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45982.36103310185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45982.36103310185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45982.36103310185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45982.36103310185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45982.36103310185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45982.36103310185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45982.36103310185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45982.36103310185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45982.36103310185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45982.36103310185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45982.36103310185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45982.36103310185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45982.36103310185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45982.36103310185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45982.36103310185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45982.36103310185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45982.36103310185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45982.36103310185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45982.36103310185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45982.36103310185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45982.36103310185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45982.36103310185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45982.36103310185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45982.36103310185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45982.36103310185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45982.36103310185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45982.36103310185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45982.36103310185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45982.36103310185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45982.36103310185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45982.36103310185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45982.36103310185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45982.36103310185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45982.36103310185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45982.36103310185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45982.36103310185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45982.36103310185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45982.36103310185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45982.36103310185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45982.36103310185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45982.36103310185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45982.36103310185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45982.36103310185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45982.36103310185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45982.36103310185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45982.36103310185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45982.36103310185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45982.36103310185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45982.36103310185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45982.36103310185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45982.36103310185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45982.36103310185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45982.36103310185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45982.36103310185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45982.36103310185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45982.36103310185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45982.36103310185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45982.36103310185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45982.36103310185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45982.36103310185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45982.36103310185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45982.36103310185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45982.36103310185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45982.36103310185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45982.36103310185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45982.36103310185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45982.36103310185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45982.36103310185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45982.36103310185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45982.36103310185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45982.36103310185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45982.36103310185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45982.36103310185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45982.36103310185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45982.36103310185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45982.36103310185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45982.36103310185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45982.36103310185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45982.36103310185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45982.36103310185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45982.36103310185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45982.36103310185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45982.36103310185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45982.36103310185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45982.36103310185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45982.36103310185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45982.36103310185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45982.36103310185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45982.36103310185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45982.36103310185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45982.36103310185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45982.36103310185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45982.36103310185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45982.36103310185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45982.36103310185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45982.36103310185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45982.36103310185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45982.36103310185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45982.36103310185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45982.36103310185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45982.36103310185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45982.36103310185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45982.36103310185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45982.36103310185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45982.36103310185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45982.36103310185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45982.36103310185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45982.36103310185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45982.36103310185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45982.36103310185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45982.36103310185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45982.36103310185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45982.36103310185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45982.36103310185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45982.36103310185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45982.36103310185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45982.36103310185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45982.36103310185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45982.36103310185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45982.36103310185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45982.36103310185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45982.36103310185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45982.36103310185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45982.36103310185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45982.36103310185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45982.36103310185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45982.36103310185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45982.36103310185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45982.36103310185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45982.36103310185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45982.36103310185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45982.36103310185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45982.36103310185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45982.36103310185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45982.36103310185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45982.36103310185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45982.36103310185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45982.36103310185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45982.36103310185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45982.36103310185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45982.36103310185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45982.36103310185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45982.36103310185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45982.36103310185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45982.36103310185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45982.36103310185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45982.36103310185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45982.36103310185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45982.36103310185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45982.36103310185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45982.36103310185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45982.36103310185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45982.36103310185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45982.36103310185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45982.36103310185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45982.36103310185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45982.36103310185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45982.36103310185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45982.36103310185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45982.36103310185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45982.36103310185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45982.36103310185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45982.36103310185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45982.36103310185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45982.36103310185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45982.36103310185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45982.36103310185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45982.36103310185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45982.36103310185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45982.36103310185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45982.36103310185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45982.36103310185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45982.36103310185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45982.36103310185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45982.36103310185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45982.36103310185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45982.36103310185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45982.36103310185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45982.36103310185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45982.36103310185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45982.36103310185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45982.36103310185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45982.36103310185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45982.36103310185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45982.36103310185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45982.36103310185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45982.36103310185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45982.36103310185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45982.36103310185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45982.36103310185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45982.36103310185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45982.36103310185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45982.36103310185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45982.36103310185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45982.36103310185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45982.36103310185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45982.36103310185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45982.36103310185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45982.36103310185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45982.36103310185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45982.36103310185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45982.36103310185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45982.36103310185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45982.36103310185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45982.36103310185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45982.36103310185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45982.36103310185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45982.36103310185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45982.36103310185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45982.36103310185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45982.36103310185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45982.36103310185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45982.36103310185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45982.36103310185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45982.36103310185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45982.36103310185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45982.36103310185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45982.36103310185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45982.36103310185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45982.36103310185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45982.36103310185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45982.36103310185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45982.36103310185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45982.36103310185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45982.36103310185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45982.36103310185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45982.36103310185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45982.36103310185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45982.36103310185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45982.36103310185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45982.36103310185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45982.36103310185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45982.36103310185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45982.36103310185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45982.36103310185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45982.36103310185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45982.36103310185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45982.36103310185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45982.36103310185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45982.36103310185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45982.36103310185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45982.36103310185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45982.36103310185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45982.36103310185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45982.36103310185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45982.36103310185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45982.36103310185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45982.36103310185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45982.36103310185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45982.36103310185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45982.36103310185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45982.36103310185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45982.36103310185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45982.36103310185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45982.36103310185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45982.36103310185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45982.36103310185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45982.36103310185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45982.36103310185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45982.36103310185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45982.36103310185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45982.36103310185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45982.36103310185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45982.36103310185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45982.36103310185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45982.36103310185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45982.36103310185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45982.36103310185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45982.36103310185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45982.36103310185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45982.36103310185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45982.36103310185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45982.36103310185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45982.36103310185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45982.36103310185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45982.36103310185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45982.36103310185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45982.36103310185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45982.36103310185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45982.36103310185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45982.36103310185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45982.36103310185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45982.36103310185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45982.36103310185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45982.36103310185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45982.36103310185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45982.36103310185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45982.36103310185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45982.36103310185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45982.36103310185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45982.36103310185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45982.36103310185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45982.36103310185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45982.36103310185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45982.36103310185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45982.36103310185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45982.36103310185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45982.36103310185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45982.36103310185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45982.36103310185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45982.36103310185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45982.36103310185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45982.36103310185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45982.36103310185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45982.36103310185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45982.36103310185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45982.36103310185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45982.36103310185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45982.36103310185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45982.36103310185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45982.36103310185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45982.36103310185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45982.36103310185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45982.36103310185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45982.36103310185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45982.36103310185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45982.36103310185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45982.36103310185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45982.36103310185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45982.36103310185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45982.36103310185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45982.36103310185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45982.36103310185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45982.36103310185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45982.36103310185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45982.36103310185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45982.36103310185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45982.36103310185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45982.36103310185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45982.36103310185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45982.36103310185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45982.36103310185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45982.36103310185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45982.36103310185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45982.36103310185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45982.36103310185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45982.36103310185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45982.36103310185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45982.36103310185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45982.36103310185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45982.36103310185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45982.36103310185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45982.36103310185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45982.36103310185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45982.36103310185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45982.36103310185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45982.36103310185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45982.36103310185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45982.36103310185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45982.36103310185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45982.36103310185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45982.36103310185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45982.36103310185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45982.36103310185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45982.36103310185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45982.36103310185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45982.36103310185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45982.36103310185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45982.36103310185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45982.36103310185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45982.36103310185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45982.36103310185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45982.36103310185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45982.36103310185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45982.36103310185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45982.36103310185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45982.36103310185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45982.36103310185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45982.36103310185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45982.36103310185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45982.36103310185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45982.36103310185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45982.36103310185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45982.36103310185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45982.36103310185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45982.36103310185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45982.36103310185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45982.36103310185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45982.36103310185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45982.36103310185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45982.36103310185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45982.36103310185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45982.36103310185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45982.36103310185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45982.36103310185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45982.36103310185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45982.36103310185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45982.36103310185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45982.36103310185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45982.36103310185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45982.36103310185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45982.36103310185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45982.36103310185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45982.36103310185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45982.36103310185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45982.36103310185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45982.36103310185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45982.36103310185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45982.36103310185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45982.36103310185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45982.36103310185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45982.36103310185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45982.36103310185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45982.36103310185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45982.36103310185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45982.36103310185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45982.36103310185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45982.36103310185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45982.36103310185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45982.36103310185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45982.36103310185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45982.36103310185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45982.36103310185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45982.36103310185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45982.36103310185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45982.36103310185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45982.36103310185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45982.36103310185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45982.36103310185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45982.36103310185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45982.36103310185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45982.36103310185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45982.36103310185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45982.36103310185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45982.36103310185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45982.36103310185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45982.36103310185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45982.36103310185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45982.36103310185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45982.36103310185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45982.36103310185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45982.36103310185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45982.36103310185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45982.36103310185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45982.36103310185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45982.36103310185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45982.36103310185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45982.36103310185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45982.36103310185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45982.36103310185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45982.36103310185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45982.36103310185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45982.36103310185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45982.36103310185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45982.36103310185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45982.36103310185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45982.36103310185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45982.36103310185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45982.36103310185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45982.36103310185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45982.36103310185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45982.36103310185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45982.36103310185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45982.36103310185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45982.36103310185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45982.36103310185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45982.36103310185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45982.36103310185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45982.36103310185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45982.36103310185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45982.36103310185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45982.36103310185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45982.36103310185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45982.36103310185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45982.36103310185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45982.36103310185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45982.36103310185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45982.36103310185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45982.36103310185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45982.36103310185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45982.36103310185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45982.36103310185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45982.36103310185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45982.36103310185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45982.36103310185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45982.36103310185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45982.36103310185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45982.36103310185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45982.36103310185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45982.36103310185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45982.36103310185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45982.36103310185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45982.36103310185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45982.36103310185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45982.36103310185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45982.36103310185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45982.36103310185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45982.36103310185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45982.36103310185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45982.36103310185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45982.36103310185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45982.36103310185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45982.36103310185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45982.36103310185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45982.36103310185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45982.36103310185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45982.36103310185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45982.36103310185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45982.36103310185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45982.36103310185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45982.36103310185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45982.36103310185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45982.36103310185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45982.36103310185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45982.36103310185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45982.36103310185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45982.36103310185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45982.36103310185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45982.36103310185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45982.36103310185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45982.36103310185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45982.36103310185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45982.36103310185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45982.36103310185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45982.36103310185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45982.36103310185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45982.36103310185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45982.36103310185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45982.36103310185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45982.36103310185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45982.36103310185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45982.36103310185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45982.36103310185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45982.36103310185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45982.36103310185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45982.36103310185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45982.36103310185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45982.36103310185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45982.36103310185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45982.36103310185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45982.36103310185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45982.36103310185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45982.36103310185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45982.36103310185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45982.36103310185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45982.36103310185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45982.36103310185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45982.36103310185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45982.36103310185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45982.36103310185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45982.36103310185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45982.36103310185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45982.36103310185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45982.36103310185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45982.36103310185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45982.36103310185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45982.36103310185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45982.36103310185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45982.36103310185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45982.36103310185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45982.36103310185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45982.36103310185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45982.36103310185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45982.36103310185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45982.36103310185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45982.36103310185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45982.36103310185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45982.36103310185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45982.36103310185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45982.36103310185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45982.36103310185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45982.36103310185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45982.36103310185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45982.36103310185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45982.36103310185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45982.36103310185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45982.36103310185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45982.36103310185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45982.36103310185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45982.36103310185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45982.36103310185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45982.36103310185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45982.36103310185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45982.36103310185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45982.36103310185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45982.36103310185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45982.36103310185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45982.36103310185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45982.36103310185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45982.36103310185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45982.36103310185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45982.36103310185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45982.36103310185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45982.36103310185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45982.36103310185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45982.36103310185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45982.36103310185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45982.36103310185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45982.36103310185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45982.36103310185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45982.36103310185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45982.36103310185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45982.36103310185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45982.36103310185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45982.36103310185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45982.36103310185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45982.36103310185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45982.36103310185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45982.36103310185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45982.36103310185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45982.36103310185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45982.36103310185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45982.36103310185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45982.36103310185</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278.88031550925371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8.5292361109168269E-2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5.7977546297479421E-2</v>
      </c>
      <c r="H4" s="95">
        <v>45982.296238425923</v>
      </c>
      <c r="I4" s="113" t="str">
        <f>IFERROR(VLOOKUP(D4,DB!A:F,6,0),"")</f>
        <v>Generator-SG</v>
      </c>
      <c r="J4" s="113" t="str">
        <f>IFERROR(VLOOKUP(D4,DB!A:G,7,0),"")</f>
        <v>In progress</v>
      </c>
      <c r="K4" s="97" t="s">
        <v>39111</v>
      </c>
      <c r="L4" s="91" t="str">
        <f>IFERROR(VLOOKUP(D4,DB!A:I,9,0),"")</f>
        <v>Latis</v>
      </c>
    </row>
    <row r="5" spans="1:16" ht="15" customHeight="1">
      <c r="A5" s="113" t="s">
        <v>39112</v>
      </c>
      <c r="B5" s="113" t="str">
        <f>IFERROR(VLOOKUP(D5,DB!A:K,11,0),"")</f>
        <v>R4</v>
      </c>
      <c r="C5" s="93">
        <v>3</v>
      </c>
      <c r="D5" s="91" t="s">
        <v>35116</v>
      </c>
      <c r="E5" s="94" t="s">
        <v>39021</v>
      </c>
      <c r="F5" s="95">
        <v>45982.334016203706</v>
      </c>
      <c r="G5" s="96">
        <f t="shared" ca="1" si="0"/>
        <v>2.7016898144211154E-2</v>
      </c>
      <c r="H5" s="95">
        <v>45982.321412037039</v>
      </c>
      <c r="I5" s="113" t="str">
        <f>IFERROR(VLOOKUP(D5,DB!A:F,6,0),"")</f>
        <v>SCECO</v>
      </c>
      <c r="J5" s="113" t="str">
        <f>IFERROR(VLOOKUP(D5,DB!A:G,7,0),"")</f>
        <v>No BB Shifted</v>
      </c>
      <c r="K5" s="97" t="s">
        <v>39113</v>
      </c>
      <c r="L5" s="91" t="str">
        <f>IFERROR(VLOOKUP(D5,DB!A:I,9,0),"")</f>
        <v>Latis</v>
      </c>
    </row>
    <row r="6" spans="1:16" ht="15" customHeight="1">
      <c r="A6" s="113"/>
      <c r="B6" s="113" t="str">
        <f>IFERROR(VLOOKUP(D6,DB!A:K,11,0),"")</f>
        <v/>
      </c>
      <c r="C6" s="93"/>
      <c r="D6" s="91"/>
      <c r="E6" s="94"/>
      <c r="F6" s="95"/>
      <c r="G6" s="96">
        <f t="shared" ca="1" si="0"/>
        <v>45982.36103310185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45982.36103310185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45982.36103310185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45982.36103310185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45982.36103310185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45982.36103310185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45982.36103310185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45982.36103310185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45982.36103310185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45982.36103310185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45982.36103310185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45982.36103310185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45982.36103310185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45982.36103310185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45982.36103310185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45982.36103310185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45982.36103310185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45982.36103310185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45982.36103310185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45982.36103310185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45982.36103310185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45982.36103310185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45982.36103310185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45982.36103310185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45982.36103310185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45982.36103310185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45982.36103310185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45982.36103310185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45982.36103310185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45982.36103310185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45982.36103310185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45982.36103310185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45982.36103310185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45982.36103310185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45982.36103310185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45982.36103310185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45982.36103310185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45982.36103310185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45982.36103310185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45982.36103310185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45982.36103310185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45982.36103310185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45982.36103310185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45982.36103310185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45982.36103310185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45982.36103310185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45982.36103310185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45982.36103310185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45982.36103310185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45982.36103310185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45982.36103310185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45982.36103310185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45982.36103310185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45982.36103310185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45982.36103310185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45982.36103310185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45982.36103310185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45982.36103310185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45982.36103310185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45982.36103310185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45982.36103310185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45982.36103310185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45982.36103310185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45982.36103310185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45982.36103310185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45982.36103310185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45982.36103310185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45982.36103310185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45982.36103310185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45982.36103310185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45982.36103310185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45982.36103310185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45982.36103310185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45982.36103310185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45982.36103310185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45982.36103310185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45982.36103310185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45982.36103310185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45982.36103310185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45982.36103310185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45982.36103310185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45982.36103310185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45982.36103310185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45982.36103310185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45982.36103310185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45982.36103310185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45982.36103310185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45982.36103310185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45982.36103310185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45982.36103310185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45982.36103310185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45982.36103310185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45982.36103310185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45982.36103310185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45982.36103310185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45982.36103310185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45982.36103310185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45982.36103310185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45982.36103310185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45982.36103310185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45982.36103310185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45982.36103310185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45982.36103310185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45982.36103310185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45982.36103310185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45982.36103310185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45982.36103310185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45982.36103310185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45982.36103310185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45982.36103310185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45982.36103310185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45982.36103310185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45982.36103310185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45982.36103310185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45982.36103310185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45982.36103310185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45982.36103310185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45982.36103310185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45982.36103310185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45982.36103310185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45982.36103310185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45982.36103310185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45982.36103310185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45982.36103310185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45982.36103310185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45982.36103310185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45982.36103310185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45982.36103310185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45982.36103310185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45982.36103310185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45982.36103310185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45982.36103310185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45982.36103310185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45982.36103310185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45982.36103310185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45982.36103310185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45982.36103310185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45982.36103310185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45982.36103310185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45982.36103310185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45982.36103310185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45982.36103310185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45982.36103310185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45982.36103310185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45982.36103310185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45982.36103310185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45982.36103310185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45982.36103310185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45982.36103310185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45982.36103310185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45982.36103310185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45982.36103310185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45982.36103310185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45982.36103310185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45982.36103310185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45982.36103310185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45982.36103310185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45982.36103310185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45982.36103310185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45982.36103310185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45982.36103310185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45982.36103310185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45982.36103310185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45982.36103310185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45982.36103310185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45982.36103310185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45982.36103310185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45982.36103310185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45982.36103310185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45982.36103310185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45982.36103310185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45982.36103310185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45982.36103310185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45982.36103310185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45982.36103310185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45982.36103310185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45982.36103310185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45982.36103310185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45982.36103310185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45982.36103310185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45982.36103310185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45982.36103310185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45982.36103310185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45982.36103310185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45982.36103310185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45982.36103310185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45982.36103310185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45982.36103310185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45982.36103310185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45982.36103310185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45982.36103310185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45982.36103310185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45982.36103310185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45982.36103310185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45982.36103310185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45982.36103310185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45982.36103310185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45982.36103310185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45982.36103310185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45982.36103310185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45982.36103310185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45982.36103310185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45982.36103310185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45982.36103310185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45982.36103310185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45982.36103310185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45982.36103310185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45982.36103310185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45982.36103310185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45982.36103310185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45982.36103310185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45982.36103310185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45982.36103310185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45982.36103310185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45982.36103310185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45982.36103310185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45982.36103310185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45982.36103310185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45982.36103310185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45982.36103310185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45982.36103310185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45982.36103310185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45982.36103310185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45982.36103310185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45982.36103310185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45982.36103310185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45982.36103310185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45982.36103310185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45982.36103310185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45982.36103310185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45982.36103310185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45982.36103310185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45982.36103310185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45982.36103310185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45982.36103310185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45982.36103310185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45982.36103310185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45982.36103310185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45982.36103310185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45982.36103310185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45982.36103310185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45982.36103310185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45982.36103310185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45982.36103310185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45982.36103310185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45982.36103310185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45982.36103310185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45982.36103310185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45982.36103310185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45982.36103310185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45982.36103310185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45982.36103310185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45982.36103310185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45982.36103310185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45982.36103310185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45982.36103310185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45982.36103310185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45982.36103310185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45982.36103310185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45982.36103310185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45982.36103310185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45982.36103310185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45982.36103310185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45982.36103310185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45982.36103310185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45982.36103310185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45982.36103310185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45982.36103310185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45982.36103310185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45982.36103310185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45982.36103310185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45982.36103310185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45982.36103310185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45982.36103310185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45982.36103310185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45982.36103310185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45982.36103310185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45982.36103310185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45982.36103310185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45982.36103310185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45982.36103310185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45982.36103310185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45982.36103310185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45982.36103310185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45982.36103310185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45982.36103310185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45982.36103310185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45982.36103310185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45982.36103310185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45982.36103310185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45982.36103310185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45982.36103310185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45982.36103310185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45982.36103310185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45982.36103310185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45982.36103310185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45982.36103310185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45982.36103310185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45982.36103310185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45982.36103310185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45982.36103310185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45982.36103310185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45982.36103310185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45982.36103310185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45982.36103310185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45982.36103310185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45982.36103310185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45982.36103310185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45982.36103310185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45982.36103310185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45982.36103310185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45982.36103310185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45982.36103310185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45982.36103310185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45982.36103310185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45982.36103310185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45982.36103310185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45982.36103310185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45982.36103310185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45982.36103310185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45982.36103310185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45982.36103310185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45982.36103310185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45982.36103310185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45982.36103310185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45982.36103310185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45982.36103310185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45982.36103310185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45982.36103310185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45982.36103310185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45982.36103310185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45982.36103310185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45982.36103310185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45982.36103310185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45982.36103310185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45982.36103310185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45982.36103310185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45982.36103310185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45982.36103310185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45982.36103310185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45982.36103310185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45982.36103310185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45982.36103310185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45982.36103310185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45982.36103310185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45982.36103310185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45982.36103310185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45982.36103310185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45982.36103310185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45982.36103310185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45982.36103310185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45982.36103310185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45982.36103310185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45982.36103310185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45982.36103310185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45982.36103310185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45982.36103310185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45982.36103310185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45982.36103310185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45982.36103310185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45982.36103310185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45982.36103310185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45982.36103310185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45982.36103310185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45982.36103310185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45982.36103310185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45982.36103310185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45982.36103310185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45982.36103310185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45982.36103310185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45982.36103310185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45982.36103310185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45982.36103310185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45982.36103310185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45982.36103310185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45982.36103310185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45982.36103310185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45982.36103310185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45982.36103310185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45982.36103310185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45982.36103310185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45982.36103310185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45982.36103310185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45982.36103310185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45982.36103310185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45982.36103310185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45982.36103310185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45982.36103310185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45982.36103310185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45982.36103310185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45982.36103310185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45982.36103310185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45982.36103310185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45982.36103310185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45982.36103310185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45982.36103310185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45982.36103310185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45982.36103310185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45982.36103310185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45982.36103310185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45982.36103310185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45982.36103310185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45982.36103310185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45982.36103310185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45982.36103310185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45982.36103310185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45982.36103310185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45982.36103310185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45982.36103310185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45982.36103310185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45982.36103310185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45982.36103310185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45982.36103310185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45982.36103310185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45982.36103310185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45982.36103310185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45982.36103310185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45982.36103310185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45982.36103310185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45982.36103310185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45982.36103310185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45982.36103310185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45982.36103310185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45982.36103310185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45982.36103310185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45982.36103310185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45982.36103310185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45982.36103310185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45982.36103310185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45982.36103310185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45982.36103310185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45982.36103310185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45982.36103310185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45982.36103310185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45982.36103310185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45982.36103310185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45982.36103310185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45982.36103310185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45982.36103310185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45982.36103310185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45982.36103310185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45982.36103310185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45982.36103310185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45982.36103310185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45982.36103310185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45982.36103310185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45982.36103310185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45982.36103310185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45982.36103310185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45982.36103310185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45982.36103310185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45982.36103310185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45982.36103310185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45982.36103310185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45982.36103310185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45982.36103310185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45982.36103310185</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abSelected="1"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90.528972916661587</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56.172155787033262</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33.699921990737494</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4.8462298611120787</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0.98773449073632946</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45982.36103310185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45982.36103310185</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45982.36103310185</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45982.36103310185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45982.36103310185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45982.36103310185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45982.36103310185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45982.36103310185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45982.36103310185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45982.36103310185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45982.36103310185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45982.36103310185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45982.36103310185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45982.36103310185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45982.36103310185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45982.36103310185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45982.36103310185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45982.36103310185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45982.36103310185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45982.36103310185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45982.36103310185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45982.36103310185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45982.36103310185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45982.36103310185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45982.36103310185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45982.36103310185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45982.36103310185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45982.36103310185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45982.36103310185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45982.36103310185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45982.36103310185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45982.36103310185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45982.36103310185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45982.36103310185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45982.36103310185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45982.36103310185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45982.36103310185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45982.36103310185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45982.36103310185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45982.36103310185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45982.36103310185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45982.36103310185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45982.36103310185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45982.36103310185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45982.36103310185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45982.36103310185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45982.36103310185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45982.36103310185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45982.36103310185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45982.36103310185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45982.36103310185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45982.36103310185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45982.36103310185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45982.36103310185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45982.36103310185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45982.36103310185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45982.36103310185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45982.36103310185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45982.36103310185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45982.36103310185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45982.36103310185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45982.36103310185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45982.36103310185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45982.36103310185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45982.36103310185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45982.36103310185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45982.36103310185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45982.36103310185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45982.36103310185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45982.36103310185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45982.36103310185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45982.36103310185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45982.36103310185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45982.36103310185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45982.36103310185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45982.36103310185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45982.36103310185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45982.36103310185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45982.36103310185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45982.36103310185</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45982.36103310185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45982.36103310185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45982.36103310185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45982.36103310185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45982.36103310185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45982.36103310185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45982.36103310185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45982.36103310185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45982.36103310185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45982.36103310185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45982.36103310185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45982.36103310185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45982.36103310185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45982.36103310185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45982.36103310185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45982.36103310185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45982.36103310185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45982.36103310185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45982.36103310185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45982.36103310185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45982.36103310185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45982.36103310185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45982.36103310185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45982.36103310185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45982.36103310185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45982.36103310185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45982.36103310185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45982.36103310185</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28361</v>
      </c>
      <c r="E2" s="109" t="s">
        <v>39021</v>
      </c>
      <c r="F2" s="121"/>
      <c r="G2" s="104">
        <f t="shared" ref="G2:G35" ca="1" si="0">IFERROR(NOW()-F2,"-")</f>
        <v>45982.36103310185</v>
      </c>
      <c r="H2" s="121">
        <v>45982.321527777778</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29090</v>
      </c>
      <c r="E3" s="109" t="s">
        <v>39021</v>
      </c>
      <c r="F3" s="121">
        <v>45982.349189814813</v>
      </c>
      <c r="G3" s="104">
        <f t="shared" ca="1" si="0"/>
        <v>1.1843287036754191E-2</v>
      </c>
      <c r="H3" s="121">
        <v>45982.349143518521</v>
      </c>
      <c r="I3" s="119" t="str">
        <f>IFERROR(VLOOKUP(D3,DB!A:F,6,0),"")</f>
        <v>Generator-DG</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45982.36103310185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45982.36103310185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45982.36103310185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45982.36103310185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45982.36103310185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45982.36103310185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45982.36103310185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45982.36103310185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45982.36103310185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45982.36103310185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45982.36103310185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45982.36103310185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45982.36103310185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45982.36103310185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45982.36103310185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45982.36103310185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45982.36103310185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45982.36103310185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45982.36103310185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45982.36103310185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45982.36103310185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45982.36103310185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45982.36103310185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45982.36103310185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45982.36103310185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45982.36103310185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45982.36103310185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45982.36103310185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45982.36103310185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45982.36103310185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45982.36103310185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45982.36103310185</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2025-11-21T05:40:08Z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